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2" i="1"/>
  <c r="F382"/>
  <c r="G382"/>
  <c r="H382"/>
  <c r="I382"/>
  <c r="J382"/>
  <c r="K382"/>
  <c r="L382"/>
  <c r="M382"/>
  <c r="N382"/>
  <c r="O382"/>
  <c r="Q382"/>
  <c r="R382"/>
  <c r="S382"/>
  <c r="T382"/>
  <c r="J354"/>
  <c r="J327"/>
  <c r="E295"/>
  <c r="F295"/>
  <c r="G295"/>
  <c r="H295"/>
  <c r="I295"/>
  <c r="J295"/>
  <c r="K295"/>
  <c r="L295"/>
  <c r="M295"/>
  <c r="N295"/>
  <c r="O295"/>
  <c r="Q295"/>
  <c r="R295"/>
  <c r="S295"/>
  <c r="T295"/>
  <c r="E277"/>
  <c r="F277"/>
  <c r="G277"/>
  <c r="H277"/>
  <c r="I277"/>
  <c r="J277"/>
  <c r="K277"/>
  <c r="L277"/>
  <c r="M277"/>
  <c r="N277"/>
  <c r="O277"/>
  <c r="Q277"/>
  <c r="R277"/>
  <c r="S277"/>
  <c r="T277"/>
  <c r="E265"/>
  <c r="F265"/>
  <c r="G265"/>
  <c r="H265"/>
  <c r="I265"/>
  <c r="J265"/>
  <c r="K265"/>
  <c r="L265"/>
  <c r="M265"/>
  <c r="N265"/>
  <c r="O265"/>
  <c r="Q265"/>
  <c r="R265"/>
  <c r="S265"/>
  <c r="T265"/>
  <c r="U265"/>
  <c r="E234"/>
  <c r="F234"/>
  <c r="G234"/>
  <c r="H234"/>
  <c r="I234"/>
  <c r="J234"/>
  <c r="K234"/>
  <c r="L234"/>
  <c r="M234"/>
  <c r="N234"/>
  <c r="O234"/>
  <c r="Q234"/>
  <c r="R234"/>
  <c r="S234"/>
  <c r="T234"/>
  <c r="U234"/>
  <c r="J218"/>
  <c r="E216"/>
  <c r="F216"/>
  <c r="G216"/>
  <c r="H216"/>
  <c r="I216"/>
  <c r="J216"/>
  <c r="K216"/>
  <c r="L216"/>
  <c r="M216"/>
  <c r="N216"/>
  <c r="O216"/>
  <c r="Q216"/>
  <c r="R216"/>
  <c r="S216"/>
  <c r="T216"/>
  <c r="J205"/>
  <c r="M205"/>
  <c r="N205"/>
  <c r="O205"/>
  <c r="Q205"/>
  <c r="R205"/>
  <c r="S205"/>
  <c r="T205"/>
  <c r="U205"/>
  <c r="E205"/>
  <c r="F205"/>
  <c r="G205"/>
  <c r="H205"/>
  <c r="I205"/>
  <c r="K205"/>
  <c r="L205"/>
  <c r="K177"/>
  <c r="L177"/>
  <c r="M177"/>
  <c r="N177"/>
  <c r="O177"/>
  <c r="Q177"/>
  <c r="R177"/>
  <c r="S177"/>
  <c r="T177"/>
  <c r="U177"/>
  <c r="E177"/>
  <c r="F177"/>
  <c r="G177"/>
  <c r="H177"/>
  <c r="I177"/>
  <c r="J177"/>
  <c r="K150"/>
  <c r="K151" s="1"/>
  <c r="L150"/>
  <c r="L151" s="1"/>
  <c r="M150"/>
  <c r="M151" s="1"/>
  <c r="N150"/>
  <c r="N151" s="1"/>
  <c r="O150"/>
  <c r="O151" s="1"/>
  <c r="Q150"/>
  <c r="Q151" s="1"/>
  <c r="R150"/>
  <c r="R151" s="1"/>
  <c r="S150"/>
  <c r="S151" s="1"/>
  <c r="T150"/>
  <c r="T151" s="1"/>
  <c r="U150"/>
  <c r="E150"/>
  <c r="E151" s="1"/>
  <c r="F150"/>
  <c r="F151" s="1"/>
  <c r="G150"/>
  <c r="G151" s="1"/>
  <c r="H150"/>
  <c r="H151" s="1"/>
  <c r="I150"/>
  <c r="I151" s="1"/>
  <c r="J151"/>
  <c r="J24"/>
  <c r="J150"/>
  <c r="J66"/>
  <c r="J14"/>
  <c r="J829" l="1"/>
  <c r="J831" s="1"/>
  <c r="J803"/>
  <c r="J805" s="1"/>
  <c r="J777"/>
  <c r="J779" s="1"/>
  <c r="J753"/>
  <c r="J723"/>
  <c r="J694"/>
  <c r="J665"/>
  <c r="J634"/>
  <c r="J605"/>
  <c r="J576"/>
  <c r="T547"/>
  <c r="S547"/>
  <c r="R547"/>
  <c r="Q547"/>
  <c r="O547"/>
  <c r="N547"/>
  <c r="M547"/>
  <c r="L547"/>
  <c r="K547"/>
  <c r="J547"/>
  <c r="I547"/>
  <c r="H547"/>
  <c r="G547"/>
  <c r="F547"/>
  <c r="E547"/>
  <c r="T534"/>
  <c r="S534"/>
  <c r="R534"/>
  <c r="Q534"/>
  <c r="O534"/>
  <c r="N534"/>
  <c r="M534"/>
  <c r="L534"/>
  <c r="K534"/>
  <c r="J534"/>
  <c r="I534"/>
  <c r="H534"/>
  <c r="G534"/>
  <c r="F534"/>
  <c r="E534"/>
  <c r="D520"/>
  <c r="T519"/>
  <c r="S519"/>
  <c r="R519"/>
  <c r="Q519"/>
  <c r="O519"/>
  <c r="N519"/>
  <c r="M519"/>
  <c r="L519"/>
  <c r="K519"/>
  <c r="J519"/>
  <c r="I519"/>
  <c r="H519"/>
  <c r="G519"/>
  <c r="F519"/>
  <c r="E519"/>
  <c r="T507"/>
  <c r="S507"/>
  <c r="R507"/>
  <c r="Q507"/>
  <c r="O507"/>
  <c r="N507"/>
  <c r="M507"/>
  <c r="L507"/>
  <c r="K507"/>
  <c r="J507"/>
  <c r="I507"/>
  <c r="H507"/>
  <c r="G507"/>
  <c r="F507"/>
  <c r="E507"/>
  <c r="D497"/>
  <c r="T496"/>
  <c r="S496"/>
  <c r="R496"/>
  <c r="Q496"/>
  <c r="O496"/>
  <c r="N496"/>
  <c r="M496"/>
  <c r="L496"/>
  <c r="K496"/>
  <c r="J496"/>
  <c r="I496"/>
  <c r="H496"/>
  <c r="G496"/>
  <c r="F496"/>
  <c r="E496"/>
  <c r="T486"/>
  <c r="S486"/>
  <c r="R486"/>
  <c r="Q486"/>
  <c r="O486"/>
  <c r="N486"/>
  <c r="M486"/>
  <c r="L486"/>
  <c r="K486"/>
  <c r="J486"/>
  <c r="I486"/>
  <c r="H486"/>
  <c r="G486"/>
  <c r="F486"/>
  <c r="E486"/>
  <c r="D470"/>
  <c r="T469"/>
  <c r="S469"/>
  <c r="R469"/>
  <c r="Q469"/>
  <c r="O469"/>
  <c r="N469"/>
  <c r="M469"/>
  <c r="L469"/>
  <c r="K469"/>
  <c r="J469"/>
  <c r="I469"/>
  <c r="H469"/>
  <c r="G469"/>
  <c r="F469"/>
  <c r="E469"/>
  <c r="T459"/>
  <c r="S459"/>
  <c r="R459"/>
  <c r="Q459"/>
  <c r="O459"/>
  <c r="N459"/>
  <c r="M459"/>
  <c r="L459"/>
  <c r="K459"/>
  <c r="J459"/>
  <c r="I459"/>
  <c r="H459"/>
  <c r="G459"/>
  <c r="F459"/>
  <c r="E459"/>
  <c r="D447"/>
  <c r="T445"/>
  <c r="S445"/>
  <c r="R445"/>
  <c r="Q445"/>
  <c r="O445"/>
  <c r="N445"/>
  <c r="M445"/>
  <c r="L445"/>
  <c r="K445"/>
  <c r="J445"/>
  <c r="I445"/>
  <c r="H445"/>
  <c r="G445"/>
  <c r="F445"/>
  <c r="E445"/>
  <c r="T435"/>
  <c r="S435"/>
  <c r="R435"/>
  <c r="Q435"/>
  <c r="O435"/>
  <c r="N435"/>
  <c r="M435"/>
  <c r="L435"/>
  <c r="K435"/>
  <c r="J435"/>
  <c r="I435"/>
  <c r="H435"/>
  <c r="G435"/>
  <c r="F435"/>
  <c r="E435"/>
  <c r="E447" l="1"/>
  <c r="I447"/>
  <c r="M447"/>
  <c r="R447"/>
  <c r="F470"/>
  <c r="N470"/>
  <c r="S470"/>
  <c r="G497"/>
  <c r="K497"/>
  <c r="O497"/>
  <c r="T497"/>
  <c r="H520"/>
  <c r="L520"/>
  <c r="Q520"/>
  <c r="E548"/>
  <c r="I548"/>
  <c r="M548"/>
  <c r="R548"/>
  <c r="F447"/>
  <c r="G447"/>
  <c r="O447"/>
  <c r="T447"/>
  <c r="H470"/>
  <c r="L470"/>
  <c r="Q470"/>
  <c r="E497"/>
  <c r="I497"/>
  <c r="M497"/>
  <c r="R497"/>
  <c r="F520"/>
  <c r="N520"/>
  <c r="S520"/>
  <c r="F548"/>
  <c r="N548"/>
  <c r="S548"/>
  <c r="G548"/>
  <c r="K548"/>
  <c r="O548"/>
  <c r="T548"/>
  <c r="H548"/>
  <c r="L548"/>
  <c r="Q548"/>
  <c r="K447"/>
  <c r="H447"/>
  <c r="L447"/>
  <c r="N447"/>
  <c r="Q447"/>
  <c r="S447"/>
  <c r="E470"/>
  <c r="G470"/>
  <c r="I470"/>
  <c r="K470"/>
  <c r="M470"/>
  <c r="O470"/>
  <c r="R470"/>
  <c r="T470"/>
  <c r="F497"/>
  <c r="H497"/>
  <c r="J497"/>
  <c r="L497"/>
  <c r="N497"/>
  <c r="Q497"/>
  <c r="S497"/>
  <c r="E520"/>
  <c r="G520"/>
  <c r="I520"/>
  <c r="K520"/>
  <c r="M520"/>
  <c r="O520"/>
  <c r="R520"/>
  <c r="T520"/>
  <c r="J548"/>
  <c r="J520"/>
  <c r="J470"/>
  <c r="J447"/>
  <c r="J366"/>
  <c r="J368" s="1"/>
  <c r="J394"/>
  <c r="J396" s="1"/>
  <c r="J421"/>
  <c r="J423" s="1"/>
  <c r="J341" l="1"/>
  <c r="J310"/>
  <c r="J279"/>
  <c r="J249"/>
  <c r="J217"/>
  <c r="J188"/>
  <c r="J163"/>
  <c r="T131" l="1"/>
  <c r="S131"/>
  <c r="R131"/>
  <c r="Q131"/>
  <c r="O131"/>
  <c r="N131"/>
  <c r="M131"/>
  <c r="L131"/>
  <c r="K131"/>
  <c r="J131"/>
  <c r="I131"/>
  <c r="H131"/>
  <c r="G131"/>
  <c r="F131"/>
  <c r="E131"/>
  <c r="T118"/>
  <c r="S118"/>
  <c r="R118"/>
  <c r="Q118"/>
  <c r="O118"/>
  <c r="N118"/>
  <c r="M118"/>
  <c r="L118"/>
  <c r="K118"/>
  <c r="J118"/>
  <c r="I118"/>
  <c r="H118"/>
  <c r="G118"/>
  <c r="F118"/>
  <c r="E118"/>
  <c r="T101"/>
  <c r="S101"/>
  <c r="R101"/>
  <c r="Q101"/>
  <c r="O101"/>
  <c r="N101"/>
  <c r="M101"/>
  <c r="L101"/>
  <c r="K101"/>
  <c r="J101"/>
  <c r="I101"/>
  <c r="H101"/>
  <c r="G101"/>
  <c r="F101"/>
  <c r="E101"/>
  <c r="T89"/>
  <c r="S89"/>
  <c r="R89"/>
  <c r="Q89"/>
  <c r="O89"/>
  <c r="N89"/>
  <c r="M89"/>
  <c r="L89"/>
  <c r="K89"/>
  <c r="J89"/>
  <c r="I89"/>
  <c r="H89"/>
  <c r="G89"/>
  <c r="F89"/>
  <c r="E89"/>
  <c r="D102"/>
  <c r="T76"/>
  <c r="S76"/>
  <c r="R76"/>
  <c r="Q76"/>
  <c r="O76"/>
  <c r="N76"/>
  <c r="M76"/>
  <c r="L76"/>
  <c r="K76"/>
  <c r="J76"/>
  <c r="I76"/>
  <c r="H76"/>
  <c r="G76"/>
  <c r="F76"/>
  <c r="E76"/>
  <c r="T66"/>
  <c r="S66"/>
  <c r="R66"/>
  <c r="Q66"/>
  <c r="O66"/>
  <c r="N66"/>
  <c r="M66"/>
  <c r="L66"/>
  <c r="K66"/>
  <c r="I66"/>
  <c r="H66"/>
  <c r="G66"/>
  <c r="F66"/>
  <c r="E66"/>
  <c r="D77"/>
  <c r="T51"/>
  <c r="S51"/>
  <c r="R51"/>
  <c r="Q51"/>
  <c r="O51"/>
  <c r="N51"/>
  <c r="M51"/>
  <c r="L51"/>
  <c r="K51"/>
  <c r="J51"/>
  <c r="I51"/>
  <c r="H51"/>
  <c r="G51"/>
  <c r="F51"/>
  <c r="E51"/>
  <c r="T41"/>
  <c r="S41"/>
  <c r="R41"/>
  <c r="Q41"/>
  <c r="O41"/>
  <c r="N41"/>
  <c r="M41"/>
  <c r="L41"/>
  <c r="K41"/>
  <c r="J41"/>
  <c r="I41"/>
  <c r="H41"/>
  <c r="G41"/>
  <c r="F41"/>
  <c r="E41"/>
  <c r="D52"/>
  <c r="D26"/>
  <c r="T24"/>
  <c r="S24"/>
  <c r="R24"/>
  <c r="Q24"/>
  <c r="O24"/>
  <c r="N24"/>
  <c r="M24"/>
  <c r="L24"/>
  <c r="K24"/>
  <c r="I24"/>
  <c r="H24"/>
  <c r="G24"/>
  <c r="F24"/>
  <c r="E24"/>
  <c r="T14"/>
  <c r="S14"/>
  <c r="R14"/>
  <c r="Q14"/>
  <c r="O14"/>
  <c r="N14"/>
  <c r="M14"/>
  <c r="L14"/>
  <c r="K14"/>
  <c r="I14"/>
  <c r="H14"/>
  <c r="G14"/>
  <c r="F14"/>
  <c r="E14"/>
  <c r="I26" l="1"/>
  <c r="M26"/>
  <c r="R26"/>
  <c r="F77"/>
  <c r="N77"/>
  <c r="S77"/>
  <c r="H132"/>
  <c r="E132"/>
  <c r="I132"/>
  <c r="M132"/>
  <c r="R132"/>
  <c r="F26"/>
  <c r="S26"/>
  <c r="T26"/>
  <c r="F52"/>
  <c r="N52"/>
  <c r="S52"/>
  <c r="H77"/>
  <c r="L77"/>
  <c r="Q77"/>
  <c r="F132"/>
  <c r="G132"/>
  <c r="K132"/>
  <c r="O132"/>
  <c r="T132"/>
  <c r="Q52"/>
  <c r="G77"/>
  <c r="K77"/>
  <c r="M77"/>
  <c r="O77"/>
  <c r="R77"/>
  <c r="T77"/>
  <c r="E102"/>
  <c r="G102"/>
  <c r="I102"/>
  <c r="K102"/>
  <c r="M102"/>
  <c r="O102"/>
  <c r="R102"/>
  <c r="T102"/>
  <c r="F102"/>
  <c r="L102"/>
  <c r="N102"/>
  <c r="Q102"/>
  <c r="S102"/>
  <c r="L132"/>
  <c r="N132"/>
  <c r="Q132"/>
  <c r="S132"/>
  <c r="E26"/>
  <c r="G26"/>
  <c r="K26"/>
  <c r="O26"/>
  <c r="G52"/>
  <c r="I52"/>
  <c r="K52"/>
  <c r="L52"/>
  <c r="E77"/>
  <c r="I77"/>
  <c r="J77"/>
  <c r="H102"/>
  <c r="J102"/>
  <c r="J132"/>
  <c r="T52"/>
  <c r="R52"/>
  <c r="O52"/>
  <c r="M52"/>
  <c r="J52"/>
  <c r="H52"/>
  <c r="E52"/>
  <c r="H26"/>
  <c r="N26"/>
  <c r="Q26"/>
  <c r="L26"/>
  <c r="J26"/>
</calcChain>
</file>

<file path=xl/sharedStrings.xml><?xml version="1.0" encoding="utf-8"?>
<sst xmlns="http://schemas.openxmlformats.org/spreadsheetml/2006/main" count="1549" uniqueCount="178">
  <si>
    <t xml:space="preserve"> МЕНЮ 1 день (понедельник)</t>
  </si>
  <si>
    <t>№</t>
  </si>
  <si>
    <t>Наименование блюда</t>
  </si>
  <si>
    <t>Выход, г</t>
  </si>
  <si>
    <t>Белки, г</t>
  </si>
  <si>
    <t>Жиры, г</t>
  </si>
  <si>
    <t>Углево-ды, г</t>
  </si>
  <si>
    <t>ЭЦ, ккал</t>
  </si>
  <si>
    <t>Минеральные элементы (мг)</t>
  </si>
  <si>
    <t>Витамины (мг)</t>
  </si>
  <si>
    <t>всего</t>
  </si>
  <si>
    <t>в т.ч. жив.</t>
  </si>
  <si>
    <t>в т.ч. раст.</t>
  </si>
  <si>
    <t>Ca</t>
  </si>
  <si>
    <t>Mg</t>
  </si>
  <si>
    <t>P</t>
  </si>
  <si>
    <t>Fe</t>
  </si>
  <si>
    <t>А</t>
  </si>
  <si>
    <t>B</t>
  </si>
  <si>
    <t>ТЭ</t>
  </si>
  <si>
    <t>В1</t>
  </si>
  <si>
    <t>С</t>
  </si>
  <si>
    <t>Рец.</t>
  </si>
  <si>
    <t>ЗАВТРАК</t>
  </si>
  <si>
    <t>Каша молочная овсяная с маслом</t>
  </si>
  <si>
    <t>200/10</t>
  </si>
  <si>
    <t>Бутерброд с маслом</t>
  </si>
  <si>
    <t>Итого за прием</t>
  </si>
  <si>
    <t>ОБЕД</t>
  </si>
  <si>
    <t>Суп картофельный с горохом</t>
  </si>
  <si>
    <t>1/250</t>
  </si>
  <si>
    <t>Гуляш из курицы</t>
  </si>
  <si>
    <t>1/150</t>
  </si>
  <si>
    <t>Макароны отварные с маслом</t>
  </si>
  <si>
    <t>Компот из заморожен.ягод</t>
  </si>
  <si>
    <t>1/200</t>
  </si>
  <si>
    <t>Хлеб пшеничный витаминизированный</t>
  </si>
  <si>
    <t>**</t>
  </si>
  <si>
    <t>Хлеб ржаной</t>
  </si>
  <si>
    <t>ИТОГО ЗА ДЕНЬ</t>
  </si>
  <si>
    <t>МЕНЮ 2 день (вторник)</t>
  </si>
  <si>
    <t>Бутерброд с маслом, сыром</t>
  </si>
  <si>
    <t>Каша пшенная на молоке с маслом</t>
  </si>
  <si>
    <t>Щи из свежей капусты с картофелем и сметаной</t>
  </si>
  <si>
    <t>Поджарка из курицы с овощами</t>
  </si>
  <si>
    <t>Картофельное пюре</t>
  </si>
  <si>
    <t>Компот из кураги</t>
  </si>
  <si>
    <t>МЕНЮ 3 день (среда)</t>
  </si>
  <si>
    <t>Каша молочная Дружба</t>
  </si>
  <si>
    <t>Какао с молоком</t>
  </si>
  <si>
    <t>Салат из свеклы с сыром</t>
  </si>
  <si>
    <t>Суп-лапша домашняя с зеленью</t>
  </si>
  <si>
    <t>Гуляш из говядины по-венгерски</t>
  </si>
  <si>
    <t>75/75</t>
  </si>
  <si>
    <t>Гречка отварная с маслом</t>
  </si>
  <si>
    <t>Компот из изюма</t>
  </si>
  <si>
    <t>Хлеб  пшеничный витаминизированный</t>
  </si>
  <si>
    <t>МЕНЮ 4 день (четверг)</t>
  </si>
  <si>
    <t>Макароны отварные с сыром</t>
  </si>
  <si>
    <t>Чай с сахаром</t>
  </si>
  <si>
    <t>Салат из помидор и огурцов с маслом</t>
  </si>
  <si>
    <t>Рассольник домашний со сметаной</t>
  </si>
  <si>
    <t>250/10</t>
  </si>
  <si>
    <t>Рыба тушеная с овощами</t>
  </si>
  <si>
    <t>ттк</t>
  </si>
  <si>
    <t>Рис отварной с маслом</t>
  </si>
  <si>
    <t>Кисель плодово-ягодный витамин.</t>
  </si>
  <si>
    <t>МЕНЮ 5 день (пятница)</t>
  </si>
  <si>
    <t>Каша молочная пшеничная</t>
  </si>
  <si>
    <t>Салат из свежей капусты с огурцами</t>
  </si>
  <si>
    <t>Борщ Сибирский со сметаной</t>
  </si>
  <si>
    <t>Котлета куриная рубленая с чечевицей и соусом</t>
  </si>
  <si>
    <t>100/20</t>
  </si>
  <si>
    <t>Перловка отварная с овощами</t>
  </si>
  <si>
    <t>Компот из яблок с облепихой</t>
  </si>
  <si>
    <t>МЕНЮ 6 день (понедельник)</t>
  </si>
  <si>
    <t>Каша гречневая на молоке</t>
  </si>
  <si>
    <t>1/200/10</t>
  </si>
  <si>
    <t>Кофейный напиток с молоком</t>
  </si>
  <si>
    <t>Огурец свежий порц.</t>
  </si>
  <si>
    <t>Суп картофельный с рисом на к/б</t>
  </si>
  <si>
    <t>МЕНЮ 7 день (вторник)</t>
  </si>
  <si>
    <t>Каша молочная манная с маслом</t>
  </si>
  <si>
    <t>Суп с клецками на курином бульоне</t>
  </si>
  <si>
    <t xml:space="preserve">Плов по-домашнему </t>
  </si>
  <si>
    <t>МЕНЮ 8 день (среда)</t>
  </si>
  <si>
    <t>Строганов из куриного филе</t>
  </si>
  <si>
    <t>Картофель отварной с масл/зелень</t>
  </si>
  <si>
    <t>МЕНЮ 9 день (четверг)</t>
  </si>
  <si>
    <t>Свежий помидор порц.</t>
  </si>
  <si>
    <t>Щи Зеленые из щавеля со смет.</t>
  </si>
  <si>
    <t>Куриная печень тушеная в сметане</t>
  </si>
  <si>
    <t xml:space="preserve">Компот из яблок </t>
  </si>
  <si>
    <t>МЕНЮ 10 день (пятница)</t>
  </si>
  <si>
    <t>Итого за прием.</t>
  </si>
  <si>
    <t>Кукуруза консерв. порц</t>
  </si>
  <si>
    <t>Суп картофельный с фасолью на курином бульоне</t>
  </si>
  <si>
    <t>Биточки мясные с соусом</t>
  </si>
  <si>
    <t>МЕНЮ 11 день  (понедельник)</t>
  </si>
  <si>
    <t>Помидор порционно</t>
  </si>
  <si>
    <t>Суп овощной на курином бульоне</t>
  </si>
  <si>
    <t>МЕНЮ 12 день (вторник)</t>
  </si>
  <si>
    <t>Огурец свежий порционно</t>
  </si>
  <si>
    <t>Борщ Украинский со сметаной</t>
  </si>
  <si>
    <t>30/10/10</t>
  </si>
  <si>
    <t>1/60</t>
  </si>
  <si>
    <t>1/30</t>
  </si>
  <si>
    <t>30/10</t>
  </si>
  <si>
    <t>Углеводы, г</t>
  </si>
  <si>
    <t>1300,00</t>
  </si>
  <si>
    <t>450,00</t>
  </si>
  <si>
    <t>Чай с сахором и лимоном</t>
  </si>
  <si>
    <t>Каша молочная рисовая с маслом</t>
  </si>
  <si>
    <t>68,2,2</t>
  </si>
  <si>
    <t>Салат из б\к капусты с морковью</t>
  </si>
  <si>
    <t>Салат из свежих огурцов и помидор</t>
  </si>
  <si>
    <t>Компот из сухофруктов</t>
  </si>
  <si>
    <t>Кофейный напитое с молоком</t>
  </si>
  <si>
    <t>Салат из б\к капусты с помидорами</t>
  </si>
  <si>
    <t>1,30</t>
  </si>
  <si>
    <t>30/30/10</t>
  </si>
  <si>
    <t>80/20</t>
  </si>
  <si>
    <t>830,00</t>
  </si>
  <si>
    <t>870,00</t>
  </si>
  <si>
    <t>Борщ на курином бульоне со сметаной</t>
  </si>
  <si>
    <t>Рагу по домашнему с курицей</t>
  </si>
  <si>
    <t>1/280</t>
  </si>
  <si>
    <t>МЕНЮ 13 день ( среда)</t>
  </si>
  <si>
    <t>Каша молочная рисовая вязкая с маслом</t>
  </si>
  <si>
    <t>Каша гречневая по-Купечески с говядиной и овощами</t>
  </si>
  <si>
    <t>Компот из с\м ягоды</t>
  </si>
  <si>
    <t>Салат из б\к капусты с огурцом свежим и кукурузкой</t>
  </si>
  <si>
    <t>1/30/10/10</t>
  </si>
  <si>
    <t>МЕНЮ 14 день ( четверг)</t>
  </si>
  <si>
    <t>Уха из трески</t>
  </si>
  <si>
    <t>Помидор свежий</t>
  </si>
  <si>
    <t>Сосиска отварная</t>
  </si>
  <si>
    <t>1/50</t>
  </si>
  <si>
    <t>Компот из апельсинов</t>
  </si>
  <si>
    <t>МЕНЮ 15 день ( пятница)</t>
  </si>
  <si>
    <t xml:space="preserve"> Каша" Перловочка с курицей и овощами"</t>
  </si>
  <si>
    <t>Компот из черной смородины</t>
  </si>
  <si>
    <t>1/200/80</t>
  </si>
  <si>
    <t>Каша молочная ячневая с маслом</t>
  </si>
  <si>
    <t>1/250/10</t>
  </si>
  <si>
    <t>1/300</t>
  </si>
  <si>
    <t>1/220/80</t>
  </si>
  <si>
    <t>Вафли в инд/упак</t>
  </si>
  <si>
    <t>1/40</t>
  </si>
  <si>
    <t>Фрукт</t>
  </si>
  <si>
    <t>1шт</t>
  </si>
  <si>
    <t>Чай фруктовый</t>
  </si>
  <si>
    <t>Печенье в инд./упаковке</t>
  </si>
  <si>
    <t>Компот из с/м ягоды</t>
  </si>
  <si>
    <t>1/30/30</t>
  </si>
  <si>
    <t>Чай с сахаром лимоном</t>
  </si>
  <si>
    <t>Свежий огурец</t>
  </si>
  <si>
    <t>Рис отварной</t>
  </si>
  <si>
    <t>Кукуруза консерв. /горошек зеленый</t>
  </si>
  <si>
    <t>Котлета куриная  и соусом</t>
  </si>
  <si>
    <t>Бефстроганов из курицы</t>
  </si>
  <si>
    <t>Чай  облепиховый</t>
  </si>
  <si>
    <t>Пряник в инд./упаковке</t>
  </si>
  <si>
    <t>Перловка отварная с  маслом</t>
  </si>
  <si>
    <t>1 шт</t>
  </si>
  <si>
    <t>Фрукт/ яблоко</t>
  </si>
  <si>
    <t xml:space="preserve">                                                         МЕНЮ 5 день (пятница)</t>
  </si>
  <si>
    <t xml:space="preserve">                                                            МЕНЮ 4 день (четверг)</t>
  </si>
  <si>
    <t>Фрукт/ груша</t>
  </si>
  <si>
    <t>690</t>
  </si>
  <si>
    <t>860</t>
  </si>
  <si>
    <t>600</t>
  </si>
  <si>
    <t>Иогурт 2,5%</t>
  </si>
  <si>
    <t>540</t>
  </si>
  <si>
    <t>490</t>
  </si>
  <si>
    <t>Огурец свежий</t>
  </si>
  <si>
    <t>Филе куриное в сливочном соусе</t>
  </si>
  <si>
    <t>Меню для питающихся бесплатно  в 1-4 классах.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</si>
</sst>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49" fontId="6" fillId="0" borderId="1" xfId="0" applyNumberFormat="1" applyFont="1" applyBorder="1"/>
    <xf numFmtId="2" fontId="6" fillId="0" borderId="1" xfId="0" applyNumberFormat="1" applyFont="1" applyBorder="1"/>
    <xf numFmtId="0" fontId="6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6" xfId="0" applyFont="1" applyBorder="1"/>
    <xf numFmtId="0" fontId="2" fillId="0" borderId="6" xfId="0" applyFont="1" applyBorder="1"/>
    <xf numFmtId="0" fontId="5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0" borderId="9" xfId="0" applyFont="1" applyBorder="1"/>
    <xf numFmtId="0" fontId="1" fillId="0" borderId="0" xfId="0" applyFont="1" applyBorder="1"/>
    <xf numFmtId="0" fontId="2" fillId="0" borderId="0" xfId="0" applyFont="1" applyBorder="1"/>
    <xf numFmtId="0" fontId="5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2" fillId="0" borderId="15" xfId="0" applyFont="1" applyBorder="1"/>
    <xf numFmtId="0" fontId="5" fillId="0" borderId="14" xfId="0" applyFont="1" applyBorder="1"/>
    <xf numFmtId="0" fontId="1" fillId="0" borderId="16" xfId="0" applyFont="1" applyBorder="1"/>
    <xf numFmtId="0" fontId="6" fillId="0" borderId="17" xfId="0" applyFont="1" applyBorder="1"/>
    <xf numFmtId="2" fontId="6" fillId="0" borderId="17" xfId="0" applyNumberFormat="1" applyFont="1" applyBorder="1"/>
    <xf numFmtId="0" fontId="6" fillId="0" borderId="17" xfId="0" applyNumberFormat="1" applyFont="1" applyBorder="1"/>
    <xf numFmtId="0" fontId="2" fillId="0" borderId="18" xfId="0" applyFont="1" applyBorder="1"/>
    <xf numFmtId="0" fontId="5" fillId="0" borderId="19" xfId="0" applyFont="1" applyBorder="1" applyAlignment="1">
      <alignment wrapText="1"/>
    </xf>
    <xf numFmtId="0" fontId="2" fillId="0" borderId="20" xfId="0" applyFont="1" applyBorder="1"/>
    <xf numFmtId="49" fontId="2" fillId="0" borderId="0" xfId="0" applyNumberFormat="1" applyFont="1" applyBorder="1"/>
    <xf numFmtId="0" fontId="7" fillId="0" borderId="21" xfId="0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0" fillId="0" borderId="0" xfId="0" applyBorder="1"/>
    <xf numFmtId="0" fontId="2" fillId="0" borderId="17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22" xfId="0" applyFont="1" applyBorder="1"/>
    <xf numFmtId="0" fontId="2" fillId="0" borderId="22" xfId="0" applyFont="1" applyBorder="1"/>
    <xf numFmtId="0" fontId="1" fillId="0" borderId="23" xfId="0" applyFont="1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24" xfId="0" applyFont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49" fontId="2" fillId="2" borderId="1" xfId="0" applyNumberFormat="1" applyFont="1" applyFill="1" applyBorder="1"/>
    <xf numFmtId="0" fontId="6" fillId="2" borderId="1" xfId="0" applyFont="1" applyFill="1" applyBorder="1"/>
    <xf numFmtId="2" fontId="6" fillId="2" borderId="1" xfId="0" applyNumberFormat="1" applyFont="1" applyFill="1" applyBorder="1"/>
    <xf numFmtId="0" fontId="2" fillId="2" borderId="1" xfId="0" applyFont="1" applyFill="1" applyBorder="1" applyAlignment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6" fillId="2" borderId="1" xfId="0" applyNumberFormat="1" applyFont="1" applyFill="1" applyBorder="1"/>
    <xf numFmtId="0" fontId="6" fillId="0" borderId="6" xfId="0" applyFont="1" applyBorder="1"/>
    <xf numFmtId="49" fontId="6" fillId="0" borderId="6" xfId="0" applyNumberFormat="1" applyFont="1" applyBorder="1"/>
    <xf numFmtId="0" fontId="1" fillId="0" borderId="9" xfId="0" applyFont="1" applyBorder="1"/>
    <xf numFmtId="0" fontId="1" fillId="0" borderId="25" xfId="0" applyFont="1" applyBorder="1"/>
    <xf numFmtId="0" fontId="6" fillId="0" borderId="26" xfId="0" applyFont="1" applyBorder="1"/>
    <xf numFmtId="49" fontId="6" fillId="0" borderId="26" xfId="0" applyNumberFormat="1" applyFont="1" applyBorder="1"/>
    <xf numFmtId="0" fontId="2" fillId="0" borderId="27" xfId="0" applyFont="1" applyBorder="1"/>
    <xf numFmtId="0" fontId="5" fillId="0" borderId="28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7" fillId="0" borderId="5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32"/>
  <sheetViews>
    <sheetView tabSelected="1" topLeftCell="B1" workbookViewId="0">
      <selection activeCell="C1" sqref="C1:U1"/>
    </sheetView>
  </sheetViews>
  <sheetFormatPr defaultRowHeight="15"/>
  <cols>
    <col min="1" max="1" width="3" hidden="1" customWidth="1"/>
    <col min="2" max="2" width="4.28515625" customWidth="1"/>
    <col min="3" max="3" width="30.140625" customWidth="1"/>
    <col min="4" max="4" width="7.7109375" customWidth="1"/>
    <col min="5" max="5" width="5.85546875" customWidth="1"/>
    <col min="6" max="6" width="6.85546875" customWidth="1"/>
    <col min="7" max="7" width="5.28515625" customWidth="1"/>
    <col min="8" max="8" width="5.7109375" customWidth="1"/>
    <col min="9" max="11" width="5.85546875" customWidth="1"/>
    <col min="12" max="12" width="5.42578125" customWidth="1"/>
    <col min="13" max="13" width="5" customWidth="1"/>
    <col min="14" max="14" width="5.85546875" customWidth="1"/>
    <col min="15" max="15" width="5" customWidth="1"/>
    <col min="16" max="16" width="0.85546875" hidden="1" customWidth="1"/>
    <col min="17" max="17" width="5.42578125" customWidth="1"/>
    <col min="18" max="18" width="4.85546875" customWidth="1"/>
    <col min="19" max="19" width="5.85546875" customWidth="1"/>
    <col min="20" max="20" width="6.140625" customWidth="1"/>
    <col min="21" max="21" width="5.28515625" customWidth="1"/>
  </cols>
  <sheetData>
    <row r="1" spans="1:21" ht="43.5" customHeight="1">
      <c r="A1" s="1"/>
      <c r="B1" s="1"/>
      <c r="C1" s="98" t="s">
        <v>177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30" customHeight="1">
      <c r="A2" s="1"/>
      <c r="B2" s="99" t="s">
        <v>0</v>
      </c>
      <c r="C2" s="10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9.25" customHeight="1">
      <c r="A5" s="1"/>
      <c r="B5" s="8" t="s">
        <v>1</v>
      </c>
      <c r="C5" s="8" t="s">
        <v>2</v>
      </c>
      <c r="D5" s="6" t="s">
        <v>3</v>
      </c>
      <c r="E5" s="88" t="s">
        <v>4</v>
      </c>
      <c r="F5" s="95"/>
      <c r="G5" s="88" t="s">
        <v>5</v>
      </c>
      <c r="H5" s="95"/>
      <c r="I5" s="6" t="s">
        <v>108</v>
      </c>
      <c r="J5" s="6" t="s">
        <v>7</v>
      </c>
      <c r="K5" s="87" t="s">
        <v>8</v>
      </c>
      <c r="L5" s="92"/>
      <c r="M5" s="92"/>
      <c r="N5" s="84"/>
      <c r="O5" s="88" t="s">
        <v>9</v>
      </c>
      <c r="P5" s="94"/>
      <c r="Q5" s="94"/>
      <c r="R5" s="94"/>
      <c r="S5" s="94"/>
      <c r="T5" s="95"/>
      <c r="U5" s="3"/>
    </row>
    <row r="6" spans="1:21">
      <c r="A6" s="1"/>
      <c r="B6" s="2"/>
      <c r="C6" s="2"/>
      <c r="D6" s="3"/>
      <c r="E6" s="3" t="s">
        <v>10</v>
      </c>
      <c r="F6" s="3" t="s">
        <v>11</v>
      </c>
      <c r="G6" s="3" t="s">
        <v>10</v>
      </c>
      <c r="H6" s="3" t="s">
        <v>12</v>
      </c>
      <c r="I6" s="3"/>
      <c r="J6" s="3"/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/>
      <c r="Q6" s="7" t="s">
        <v>18</v>
      </c>
      <c r="R6" s="7" t="s">
        <v>19</v>
      </c>
      <c r="S6" s="7" t="s">
        <v>20</v>
      </c>
      <c r="T6" s="7" t="s">
        <v>21</v>
      </c>
      <c r="U6" s="3" t="s">
        <v>22</v>
      </c>
    </row>
    <row r="7" spans="1:21">
      <c r="A7" s="1"/>
      <c r="B7" s="53"/>
      <c r="C7" s="54" t="s">
        <v>23</v>
      </c>
      <c r="D7" s="55"/>
      <c r="E7" s="55"/>
      <c r="F7" s="55"/>
      <c r="G7" s="55"/>
      <c r="H7" s="55"/>
      <c r="I7" s="55"/>
      <c r="J7" s="55"/>
      <c r="K7" s="54"/>
      <c r="L7" s="54"/>
      <c r="M7" s="54"/>
      <c r="N7" s="54"/>
      <c r="O7" s="54"/>
      <c r="P7" s="54"/>
      <c r="Q7" s="54"/>
      <c r="R7" s="54"/>
      <c r="S7" s="54"/>
      <c r="T7" s="54"/>
      <c r="U7" s="55"/>
    </row>
    <row r="8" spans="1:21">
      <c r="A8" s="1"/>
      <c r="B8" s="53">
        <v>1</v>
      </c>
      <c r="C8" s="55" t="s">
        <v>115</v>
      </c>
      <c r="D8" s="56" t="s">
        <v>105</v>
      </c>
      <c r="E8" s="55">
        <v>0.49</v>
      </c>
      <c r="F8" s="55">
        <v>0</v>
      </c>
      <c r="G8" s="55">
        <v>8.89</v>
      </c>
      <c r="H8" s="55">
        <v>8.89</v>
      </c>
      <c r="I8" s="55">
        <v>1.61</v>
      </c>
      <c r="J8" s="55">
        <v>88.07</v>
      </c>
      <c r="K8" s="55">
        <v>9.49</v>
      </c>
      <c r="L8" s="55">
        <v>8.68</v>
      </c>
      <c r="M8" s="55">
        <v>17.62</v>
      </c>
      <c r="N8" s="55">
        <v>0.38</v>
      </c>
      <c r="O8" s="55">
        <v>0</v>
      </c>
      <c r="P8" s="55"/>
      <c r="Q8" s="55">
        <v>217.8</v>
      </c>
      <c r="R8" s="55">
        <v>4.17</v>
      </c>
      <c r="S8" s="55">
        <v>0.05</v>
      </c>
      <c r="T8" s="55">
        <v>8.91</v>
      </c>
      <c r="U8" s="55">
        <v>49</v>
      </c>
    </row>
    <row r="9" spans="1:21">
      <c r="A9" s="1"/>
      <c r="B9" s="53">
        <v>2</v>
      </c>
      <c r="C9" s="55" t="s">
        <v>31</v>
      </c>
      <c r="D9" s="55" t="s">
        <v>32</v>
      </c>
      <c r="E9" s="55">
        <v>14</v>
      </c>
      <c r="F9" s="55">
        <v>5.51</v>
      </c>
      <c r="G9" s="55">
        <v>5.3</v>
      </c>
      <c r="H9" s="55">
        <v>0</v>
      </c>
      <c r="I9" s="55">
        <v>3.7</v>
      </c>
      <c r="J9" s="55">
        <v>132.6</v>
      </c>
      <c r="K9" s="55">
        <v>15.51</v>
      </c>
      <c r="L9" s="55">
        <v>8.6999999999999993</v>
      </c>
      <c r="M9" s="55">
        <v>69.33</v>
      </c>
      <c r="N9" s="55">
        <v>0.78</v>
      </c>
      <c r="O9" s="55">
        <v>3.54</v>
      </c>
      <c r="P9" s="55"/>
      <c r="Q9" s="55">
        <v>3.04</v>
      </c>
      <c r="R9" s="55">
        <v>0.21</v>
      </c>
      <c r="S9" s="55">
        <v>7.0000000000000007E-2</v>
      </c>
      <c r="T9" s="55">
        <v>0</v>
      </c>
      <c r="U9" s="55">
        <v>364</v>
      </c>
    </row>
    <row r="10" spans="1:21" ht="18" customHeight="1">
      <c r="A10" s="1"/>
      <c r="B10" s="53">
        <v>3</v>
      </c>
      <c r="C10" s="55" t="s">
        <v>33</v>
      </c>
      <c r="D10" s="55" t="s">
        <v>32</v>
      </c>
      <c r="E10" s="55">
        <v>8.84</v>
      </c>
      <c r="F10" s="55">
        <v>0.02</v>
      </c>
      <c r="G10" s="55">
        <v>6.35</v>
      </c>
      <c r="H10" s="55">
        <v>2.31</v>
      </c>
      <c r="I10" s="55">
        <v>38.6</v>
      </c>
      <c r="J10" s="55">
        <v>220.47</v>
      </c>
      <c r="K10" s="55">
        <v>52.48</v>
      </c>
      <c r="L10" s="55">
        <v>161.80000000000001</v>
      </c>
      <c r="M10" s="55">
        <v>228.3</v>
      </c>
      <c r="N10" s="55">
        <v>5.16</v>
      </c>
      <c r="O10" s="55">
        <v>29.5</v>
      </c>
      <c r="P10" s="55"/>
      <c r="Q10" s="55">
        <v>118.9</v>
      </c>
      <c r="R10" s="55">
        <v>0.94</v>
      </c>
      <c r="S10" s="55">
        <v>0.28999999999999998</v>
      </c>
      <c r="T10" s="55">
        <v>6.36</v>
      </c>
      <c r="U10" s="55">
        <v>282</v>
      </c>
    </row>
    <row r="11" spans="1:21" ht="18" customHeight="1">
      <c r="A11" s="1"/>
      <c r="B11" s="53">
        <v>4</v>
      </c>
      <c r="C11" s="55" t="s">
        <v>36</v>
      </c>
      <c r="D11" s="55" t="s">
        <v>106</v>
      </c>
      <c r="E11" s="55">
        <v>2.17</v>
      </c>
      <c r="F11" s="55">
        <v>0</v>
      </c>
      <c r="G11" s="55">
        <v>0.25</v>
      </c>
      <c r="H11" s="55">
        <v>0</v>
      </c>
      <c r="I11" s="55">
        <v>13.08</v>
      </c>
      <c r="J11" s="55">
        <v>60.67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/>
      <c r="Q11" s="55">
        <v>0</v>
      </c>
      <c r="R11" s="55">
        <v>0</v>
      </c>
      <c r="S11" s="55">
        <v>0</v>
      </c>
      <c r="T11" s="55">
        <v>0</v>
      </c>
      <c r="U11" s="55" t="s">
        <v>37</v>
      </c>
    </row>
    <row r="12" spans="1:21" ht="18" customHeight="1">
      <c r="A12" s="1"/>
      <c r="B12" s="53">
        <v>5</v>
      </c>
      <c r="C12" s="55" t="s">
        <v>149</v>
      </c>
      <c r="D12" s="56" t="s">
        <v>150</v>
      </c>
      <c r="E12" s="55">
        <v>1.8</v>
      </c>
      <c r="F12" s="55">
        <v>0</v>
      </c>
      <c r="G12" s="55">
        <v>0.4</v>
      </c>
      <c r="H12" s="55">
        <v>0.4</v>
      </c>
      <c r="I12" s="55">
        <v>18.2</v>
      </c>
      <c r="J12" s="55">
        <v>72</v>
      </c>
      <c r="K12" s="55">
        <v>0</v>
      </c>
      <c r="L12" s="55">
        <v>0</v>
      </c>
      <c r="M12" s="55">
        <v>120.3</v>
      </c>
      <c r="N12" s="55">
        <v>0.01</v>
      </c>
      <c r="O12" s="55">
        <v>29.2</v>
      </c>
      <c r="P12" s="55"/>
      <c r="Q12" s="55">
        <v>220.2</v>
      </c>
      <c r="R12" s="55">
        <v>2.1</v>
      </c>
      <c r="S12" s="55">
        <v>0.09</v>
      </c>
      <c r="T12" s="55">
        <v>10.199999999999999</v>
      </c>
      <c r="U12" s="55"/>
    </row>
    <row r="13" spans="1:21" ht="18" customHeight="1">
      <c r="A13" s="1"/>
      <c r="B13" s="53">
        <v>6</v>
      </c>
      <c r="C13" s="55" t="s">
        <v>111</v>
      </c>
      <c r="D13" s="55" t="s">
        <v>35</v>
      </c>
      <c r="E13" s="55">
        <v>0.4</v>
      </c>
      <c r="F13" s="55">
        <v>0</v>
      </c>
      <c r="G13" s="55">
        <v>0</v>
      </c>
      <c r="H13" s="55">
        <v>0</v>
      </c>
      <c r="I13" s="55">
        <v>10.039999999999999</v>
      </c>
      <c r="J13" s="55">
        <v>38.64</v>
      </c>
      <c r="K13" s="55">
        <v>56</v>
      </c>
      <c r="L13" s="55">
        <v>15.66</v>
      </c>
      <c r="M13" s="55">
        <v>19.14</v>
      </c>
      <c r="N13" s="55">
        <v>3.83</v>
      </c>
      <c r="O13" s="55">
        <v>0</v>
      </c>
      <c r="P13" s="55"/>
      <c r="Q13" s="55">
        <v>48</v>
      </c>
      <c r="R13" s="55">
        <v>0.4</v>
      </c>
      <c r="S13" s="55">
        <v>0.04</v>
      </c>
      <c r="T13" s="55">
        <v>8</v>
      </c>
      <c r="U13" s="55">
        <v>713</v>
      </c>
    </row>
    <row r="14" spans="1:21" ht="21" customHeight="1">
      <c r="A14" s="1"/>
      <c r="B14" s="53"/>
      <c r="C14" s="57" t="s">
        <v>27</v>
      </c>
      <c r="D14" s="58">
        <v>450</v>
      </c>
      <c r="E14" s="57">
        <f t="shared" ref="E14:O14" si="0">SUM(E11:E13)</f>
        <v>4.37</v>
      </c>
      <c r="F14" s="57">
        <f t="shared" si="0"/>
        <v>0</v>
      </c>
      <c r="G14" s="57">
        <f t="shared" si="0"/>
        <v>0.65</v>
      </c>
      <c r="H14" s="57">
        <f t="shared" si="0"/>
        <v>0.4</v>
      </c>
      <c r="I14" s="57">
        <f t="shared" si="0"/>
        <v>41.32</v>
      </c>
      <c r="J14" s="57">
        <f>SUM(J8:J13)</f>
        <v>612.44999999999993</v>
      </c>
      <c r="K14" s="57">
        <f t="shared" si="0"/>
        <v>56</v>
      </c>
      <c r="L14" s="57">
        <f t="shared" si="0"/>
        <v>15.66</v>
      </c>
      <c r="M14" s="57">
        <f t="shared" si="0"/>
        <v>139.44</v>
      </c>
      <c r="N14" s="57">
        <f t="shared" si="0"/>
        <v>3.84</v>
      </c>
      <c r="O14" s="57">
        <f t="shared" si="0"/>
        <v>29.2</v>
      </c>
      <c r="P14" s="57"/>
      <c r="Q14" s="57">
        <f>SUM(Q11:Q13)</f>
        <v>268.2</v>
      </c>
      <c r="R14" s="57">
        <f>SUM(R11:R13)</f>
        <v>2.5</v>
      </c>
      <c r="S14" s="57">
        <f>SUM(S11:S13)</f>
        <v>0.13</v>
      </c>
      <c r="T14" s="57">
        <f>SUM(T11:T13)</f>
        <v>18.2</v>
      </c>
      <c r="U14" s="55"/>
    </row>
    <row r="15" spans="1:21" ht="29.25" customHeight="1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30" customHeight="1">
      <c r="A16" s="1"/>
      <c r="B16" s="2"/>
      <c r="C16" s="7" t="s">
        <v>28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8" customHeight="1">
      <c r="A17" s="1"/>
      <c r="B17" s="60">
        <v>1</v>
      </c>
      <c r="C17" s="55" t="s">
        <v>115</v>
      </c>
      <c r="D17" s="56" t="s">
        <v>105</v>
      </c>
      <c r="E17" s="55">
        <v>0.49</v>
      </c>
      <c r="F17" s="55">
        <v>0</v>
      </c>
      <c r="G17" s="55">
        <v>8.89</v>
      </c>
      <c r="H17" s="55">
        <v>8.89</v>
      </c>
      <c r="I17" s="55">
        <v>1.61</v>
      </c>
      <c r="J17" s="55">
        <v>88.07</v>
      </c>
      <c r="K17" s="55">
        <v>9.49</v>
      </c>
      <c r="L17" s="55">
        <v>8.68</v>
      </c>
      <c r="M17" s="55">
        <v>17.62</v>
      </c>
      <c r="N17" s="55">
        <v>0.38</v>
      </c>
      <c r="O17" s="55">
        <v>0</v>
      </c>
      <c r="P17" s="55"/>
      <c r="Q17" s="55">
        <v>217.8</v>
      </c>
      <c r="R17" s="55">
        <v>4.17</v>
      </c>
      <c r="S17" s="55">
        <v>0.05</v>
      </c>
      <c r="T17" s="55">
        <v>8.91</v>
      </c>
      <c r="U17" s="55">
        <v>49</v>
      </c>
    </row>
    <row r="18" spans="1:21" ht="18" customHeight="1">
      <c r="A18" s="1"/>
      <c r="B18" s="60">
        <v>2</v>
      </c>
      <c r="C18" s="61" t="s">
        <v>29</v>
      </c>
      <c r="D18" s="61" t="s">
        <v>30</v>
      </c>
      <c r="E18" s="61">
        <v>4.41</v>
      </c>
      <c r="F18" s="61">
        <v>0</v>
      </c>
      <c r="G18" s="61">
        <v>3.9</v>
      </c>
      <c r="H18" s="61">
        <v>4.4400000000000004</v>
      </c>
      <c r="I18" s="61">
        <v>14.04</v>
      </c>
      <c r="J18" s="61">
        <v>109.72</v>
      </c>
      <c r="K18" s="61">
        <v>67.02</v>
      </c>
      <c r="L18" s="61">
        <v>56.45</v>
      </c>
      <c r="M18" s="61">
        <v>97.16</v>
      </c>
      <c r="N18" s="61">
        <v>2.02</v>
      </c>
      <c r="O18" s="61">
        <v>0</v>
      </c>
      <c r="P18" s="61"/>
      <c r="Q18" s="61">
        <v>890.9</v>
      </c>
      <c r="R18" s="61">
        <v>2.36</v>
      </c>
      <c r="S18" s="61">
        <v>0.18</v>
      </c>
      <c r="T18" s="61">
        <v>12.32</v>
      </c>
      <c r="U18" s="61">
        <v>162</v>
      </c>
    </row>
    <row r="19" spans="1:21" ht="18" customHeight="1">
      <c r="A19" s="1"/>
      <c r="B19" s="60">
        <v>3</v>
      </c>
      <c r="C19" s="61" t="s">
        <v>31</v>
      </c>
      <c r="D19" s="61" t="s">
        <v>32</v>
      </c>
      <c r="E19" s="61">
        <v>14</v>
      </c>
      <c r="F19" s="61">
        <v>5.51</v>
      </c>
      <c r="G19" s="61">
        <v>5.3</v>
      </c>
      <c r="H19" s="61">
        <v>0</v>
      </c>
      <c r="I19" s="61">
        <v>3.7</v>
      </c>
      <c r="J19" s="61">
        <v>132.6</v>
      </c>
      <c r="K19" s="61">
        <v>15.51</v>
      </c>
      <c r="L19" s="61">
        <v>8.6999999999999993</v>
      </c>
      <c r="M19" s="61">
        <v>69.33</v>
      </c>
      <c r="N19" s="61">
        <v>0.78</v>
      </c>
      <c r="O19" s="61">
        <v>3.54</v>
      </c>
      <c r="P19" s="61"/>
      <c r="Q19" s="61">
        <v>3.04</v>
      </c>
      <c r="R19" s="61">
        <v>0.21</v>
      </c>
      <c r="S19" s="61">
        <v>7.0000000000000007E-2</v>
      </c>
      <c r="T19" s="61">
        <v>0</v>
      </c>
      <c r="U19" s="61">
        <v>364</v>
      </c>
    </row>
    <row r="20" spans="1:21" ht="18" customHeight="1">
      <c r="A20" s="1"/>
      <c r="B20" s="60">
        <v>4</v>
      </c>
      <c r="C20" s="61" t="s">
        <v>33</v>
      </c>
      <c r="D20" s="61" t="s">
        <v>32</v>
      </c>
      <c r="E20" s="61">
        <v>8.84</v>
      </c>
      <c r="F20" s="61">
        <v>0.02</v>
      </c>
      <c r="G20" s="61">
        <v>6.35</v>
      </c>
      <c r="H20" s="61">
        <v>2.31</v>
      </c>
      <c r="I20" s="61">
        <v>38.6</v>
      </c>
      <c r="J20" s="61">
        <v>250.47</v>
      </c>
      <c r="K20" s="61">
        <v>52.48</v>
      </c>
      <c r="L20" s="61">
        <v>161.80000000000001</v>
      </c>
      <c r="M20" s="61">
        <v>228.3</v>
      </c>
      <c r="N20" s="61">
        <v>5.16</v>
      </c>
      <c r="O20" s="61">
        <v>29.5</v>
      </c>
      <c r="P20" s="61"/>
      <c r="Q20" s="61">
        <v>118.9</v>
      </c>
      <c r="R20" s="61">
        <v>0.94</v>
      </c>
      <c r="S20" s="61">
        <v>0.28999999999999998</v>
      </c>
      <c r="T20" s="61">
        <v>6.36</v>
      </c>
      <c r="U20" s="61">
        <v>282</v>
      </c>
    </row>
    <row r="21" spans="1:21" ht="18" customHeight="1">
      <c r="A21" s="1"/>
      <c r="B21" s="60">
        <v>5</v>
      </c>
      <c r="C21" s="61" t="s">
        <v>34</v>
      </c>
      <c r="D21" s="61" t="s">
        <v>35</v>
      </c>
      <c r="E21" s="61">
        <v>0.34</v>
      </c>
      <c r="F21" s="61">
        <v>0</v>
      </c>
      <c r="G21" s="61">
        <v>0</v>
      </c>
      <c r="H21" s="61">
        <v>0</v>
      </c>
      <c r="I21" s="61">
        <v>25.63</v>
      </c>
      <c r="J21" s="61">
        <v>98.77</v>
      </c>
      <c r="K21" s="61">
        <v>71.69</v>
      </c>
      <c r="L21" s="61">
        <v>47.41</v>
      </c>
      <c r="M21" s="61">
        <v>57.94</v>
      </c>
      <c r="N21" s="61">
        <v>1.18</v>
      </c>
      <c r="O21" s="61">
        <v>0.24</v>
      </c>
      <c r="P21" s="61"/>
      <c r="Q21" s="61">
        <v>162.4</v>
      </c>
      <c r="R21" s="61">
        <v>0.61</v>
      </c>
      <c r="S21" s="61">
        <v>0.04</v>
      </c>
      <c r="T21" s="61">
        <v>12.18</v>
      </c>
      <c r="U21" s="61">
        <v>640</v>
      </c>
    </row>
    <row r="22" spans="1:21" ht="18" customHeight="1">
      <c r="A22" s="1"/>
      <c r="B22" s="60">
        <v>6</v>
      </c>
      <c r="C22" s="61" t="s">
        <v>36</v>
      </c>
      <c r="D22" s="61" t="s">
        <v>106</v>
      </c>
      <c r="E22" s="61">
        <v>2.17</v>
      </c>
      <c r="F22" s="61">
        <v>0</v>
      </c>
      <c r="G22" s="61">
        <v>0.25</v>
      </c>
      <c r="H22" s="61">
        <v>0</v>
      </c>
      <c r="I22" s="61">
        <v>13.08</v>
      </c>
      <c r="J22" s="61">
        <v>60.67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/>
      <c r="Q22" s="61">
        <v>0</v>
      </c>
      <c r="R22" s="61">
        <v>0</v>
      </c>
      <c r="S22" s="61">
        <v>0</v>
      </c>
      <c r="T22" s="61">
        <v>0</v>
      </c>
      <c r="U22" s="61" t="s">
        <v>37</v>
      </c>
    </row>
    <row r="23" spans="1:21" ht="18" customHeight="1">
      <c r="A23" s="1"/>
      <c r="B23" s="60">
        <v>7</v>
      </c>
      <c r="C23" s="61" t="s">
        <v>38</v>
      </c>
      <c r="D23" s="61" t="s">
        <v>106</v>
      </c>
      <c r="E23" s="61">
        <v>1.24</v>
      </c>
      <c r="F23" s="61">
        <v>0</v>
      </c>
      <c r="G23" s="61">
        <v>0.21</v>
      </c>
      <c r="H23" s="61">
        <v>0.24</v>
      </c>
      <c r="I23" s="61">
        <v>6.08</v>
      </c>
      <c r="J23" s="61">
        <v>41.72</v>
      </c>
      <c r="K23" s="61">
        <v>6.16</v>
      </c>
      <c r="L23" s="61">
        <v>8.18</v>
      </c>
      <c r="M23" s="61">
        <v>27.49</v>
      </c>
      <c r="N23" s="61">
        <v>0.68</v>
      </c>
      <c r="O23" s="61">
        <v>0</v>
      </c>
      <c r="P23" s="61"/>
      <c r="Q23" s="61">
        <v>0.8</v>
      </c>
      <c r="R23" s="61">
        <v>0.28000000000000003</v>
      </c>
      <c r="S23" s="61">
        <v>0.03</v>
      </c>
      <c r="T23" s="61">
        <v>0</v>
      </c>
      <c r="U23" s="61" t="s">
        <v>37</v>
      </c>
    </row>
    <row r="24" spans="1:21" ht="21" customHeight="1">
      <c r="A24" s="1"/>
      <c r="B24" s="60"/>
      <c r="C24" s="62" t="s">
        <v>27</v>
      </c>
      <c r="D24" s="63">
        <v>870</v>
      </c>
      <c r="E24" s="62">
        <f t="shared" ref="E24:O24" si="1">SUM(E17:E23)</f>
        <v>31.49</v>
      </c>
      <c r="F24" s="62">
        <f t="shared" si="1"/>
        <v>5.5299999999999994</v>
      </c>
      <c r="G24" s="62">
        <f t="shared" si="1"/>
        <v>24.9</v>
      </c>
      <c r="H24" s="62">
        <f t="shared" si="1"/>
        <v>15.880000000000003</v>
      </c>
      <c r="I24" s="62">
        <f t="shared" si="1"/>
        <v>102.74</v>
      </c>
      <c r="J24" s="62">
        <f>SUM(J17:J23)</f>
        <v>782.02</v>
      </c>
      <c r="K24" s="62">
        <f t="shared" si="1"/>
        <v>222.35</v>
      </c>
      <c r="L24" s="62">
        <f t="shared" si="1"/>
        <v>291.21999999999997</v>
      </c>
      <c r="M24" s="62">
        <f t="shared" si="1"/>
        <v>497.84000000000003</v>
      </c>
      <c r="N24" s="62">
        <f t="shared" si="1"/>
        <v>10.199999999999999</v>
      </c>
      <c r="O24" s="62">
        <f t="shared" si="1"/>
        <v>33.28</v>
      </c>
      <c r="P24" s="62"/>
      <c r="Q24" s="62">
        <f>SUM(Q17:Q23)</f>
        <v>1393.8400000000001</v>
      </c>
      <c r="R24" s="62">
        <f>SUM(R17:R23)</f>
        <v>8.5699999999999985</v>
      </c>
      <c r="S24" s="62">
        <f>SUM(S17:S23)</f>
        <v>0.66</v>
      </c>
      <c r="T24" s="62">
        <f>SUM(T17:T23)</f>
        <v>39.769999999999996</v>
      </c>
      <c r="U24" s="61"/>
    </row>
    <row r="25" spans="1:21" hidden="1">
      <c r="A25" s="1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0" customHeight="1">
      <c r="A26" s="1"/>
      <c r="B26" s="60"/>
      <c r="C26" s="62" t="s">
        <v>39</v>
      </c>
      <c r="D26" s="63">
        <f>D24+D14</f>
        <v>1320</v>
      </c>
      <c r="E26" s="62">
        <f>E14+E24</f>
        <v>35.86</v>
      </c>
      <c r="F26" s="62">
        <f>F14+F24</f>
        <v>5.5299999999999994</v>
      </c>
      <c r="G26" s="62">
        <f>G14+G24</f>
        <v>25.549999999999997</v>
      </c>
      <c r="H26" s="62">
        <f t="shared" ref="H26:O26" si="2">H24+H14</f>
        <v>16.28</v>
      </c>
      <c r="I26" s="62">
        <f t="shared" si="2"/>
        <v>144.06</v>
      </c>
      <c r="J26" s="62">
        <f t="shared" si="2"/>
        <v>1394.4699999999998</v>
      </c>
      <c r="K26" s="62">
        <f t="shared" si="2"/>
        <v>278.35000000000002</v>
      </c>
      <c r="L26" s="62">
        <f t="shared" si="2"/>
        <v>306.88</v>
      </c>
      <c r="M26" s="62">
        <f t="shared" si="2"/>
        <v>637.28</v>
      </c>
      <c r="N26" s="62">
        <f t="shared" si="2"/>
        <v>14.04</v>
      </c>
      <c r="O26" s="62">
        <f t="shared" si="2"/>
        <v>62.480000000000004</v>
      </c>
      <c r="P26" s="62"/>
      <c r="Q26" s="62">
        <f>Q24+Q14</f>
        <v>1662.0400000000002</v>
      </c>
      <c r="R26" s="62">
        <f>R24+R14</f>
        <v>11.069999999999999</v>
      </c>
      <c r="S26" s="62">
        <f>S24+S14</f>
        <v>0.79</v>
      </c>
      <c r="T26" s="62">
        <f>T24+T14</f>
        <v>57.97</v>
      </c>
      <c r="U26" s="61"/>
    </row>
    <row r="27" spans="1:21" ht="30" customHeight="1">
      <c r="A27" s="1"/>
      <c r="B27" s="53"/>
      <c r="C27" s="55"/>
      <c r="D27" s="56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45" customHeight="1">
      <c r="A28" s="1"/>
      <c r="B28" s="110" t="s">
        <v>40</v>
      </c>
      <c r="C28" s="111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1:21">
      <c r="A29" s="1"/>
      <c r="B29" s="53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>
      <c r="A30" s="1"/>
      <c r="B30" s="53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1:21" ht="29.25" customHeight="1">
      <c r="A31" s="1"/>
      <c r="B31" s="64" t="s">
        <v>1</v>
      </c>
      <c r="C31" s="64" t="s">
        <v>2</v>
      </c>
      <c r="D31" s="65" t="s">
        <v>3</v>
      </c>
      <c r="E31" s="108" t="s">
        <v>4</v>
      </c>
      <c r="F31" s="109"/>
      <c r="G31" s="108" t="s">
        <v>5</v>
      </c>
      <c r="H31" s="109"/>
      <c r="I31" s="65" t="s">
        <v>6</v>
      </c>
      <c r="J31" s="65" t="s">
        <v>7</v>
      </c>
      <c r="K31" s="105" t="s">
        <v>8</v>
      </c>
      <c r="L31" s="106"/>
      <c r="M31" s="106"/>
      <c r="N31" s="107"/>
      <c r="O31" s="102" t="s">
        <v>9</v>
      </c>
      <c r="P31" s="103"/>
      <c r="Q31" s="103"/>
      <c r="R31" s="103"/>
      <c r="S31" s="103"/>
      <c r="T31" s="104"/>
      <c r="U31" s="55"/>
    </row>
    <row r="32" spans="1:21">
      <c r="A32" s="1"/>
      <c r="B32" s="53"/>
      <c r="C32" s="55"/>
      <c r="D32" s="55"/>
      <c r="E32" s="55" t="s">
        <v>10</v>
      </c>
      <c r="F32" s="55" t="s">
        <v>11</v>
      </c>
      <c r="G32" s="55" t="s">
        <v>10</v>
      </c>
      <c r="H32" s="55" t="s">
        <v>12</v>
      </c>
      <c r="I32" s="55"/>
      <c r="J32" s="55"/>
      <c r="K32" s="54" t="s">
        <v>13</v>
      </c>
      <c r="L32" s="54" t="s">
        <v>14</v>
      </c>
      <c r="M32" s="54" t="s">
        <v>15</v>
      </c>
      <c r="N32" s="54" t="s">
        <v>16</v>
      </c>
      <c r="O32" s="54" t="s">
        <v>17</v>
      </c>
      <c r="P32" s="54"/>
      <c r="Q32" s="54" t="s">
        <v>18</v>
      </c>
      <c r="R32" s="54" t="s">
        <v>19</v>
      </c>
      <c r="S32" s="54" t="s">
        <v>20</v>
      </c>
      <c r="T32" s="54" t="s">
        <v>21</v>
      </c>
      <c r="U32" s="55"/>
    </row>
    <row r="33" spans="1:21" hidden="1">
      <c r="A33" s="1"/>
      <c r="B33" s="53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1:21" ht="30" customHeight="1">
      <c r="A34" s="1"/>
      <c r="B34" s="53"/>
      <c r="C34" s="54" t="s">
        <v>23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1" ht="18" customHeight="1">
      <c r="A35" s="1"/>
      <c r="B35" s="53">
        <v>1</v>
      </c>
      <c r="C35" s="55" t="s">
        <v>135</v>
      </c>
      <c r="D35" s="56" t="s">
        <v>105</v>
      </c>
      <c r="E35" s="55">
        <v>0.9</v>
      </c>
      <c r="F35" s="55">
        <v>0</v>
      </c>
      <c r="G35" s="55">
        <v>0.2</v>
      </c>
      <c r="H35" s="55">
        <v>0.2</v>
      </c>
      <c r="I35" s="55">
        <v>3.9</v>
      </c>
      <c r="J35" s="55">
        <v>18</v>
      </c>
      <c r="K35" s="55">
        <v>10.84</v>
      </c>
      <c r="L35" s="55">
        <v>11</v>
      </c>
      <c r="M35" s="55">
        <v>41.93</v>
      </c>
      <c r="N35" s="55">
        <v>0.3</v>
      </c>
      <c r="O35" s="55">
        <v>0</v>
      </c>
      <c r="P35" s="55"/>
      <c r="Q35" s="55">
        <v>0</v>
      </c>
      <c r="R35" s="55">
        <v>2.5</v>
      </c>
      <c r="S35" s="55">
        <v>0.04</v>
      </c>
      <c r="T35" s="55">
        <v>13.68</v>
      </c>
      <c r="U35" s="55">
        <v>102</v>
      </c>
    </row>
    <row r="36" spans="1:21" ht="18" customHeight="1">
      <c r="A36" s="1"/>
      <c r="B36" s="53">
        <v>2</v>
      </c>
      <c r="C36" s="55" t="s">
        <v>176</v>
      </c>
      <c r="D36" s="55" t="s">
        <v>32</v>
      </c>
      <c r="E36" s="55">
        <v>12.2</v>
      </c>
      <c r="F36" s="55">
        <v>10.1</v>
      </c>
      <c r="G36" s="55">
        <v>8.67</v>
      </c>
      <c r="H36" s="55">
        <v>4.1900000000000004</v>
      </c>
      <c r="I36" s="55">
        <v>12.53</v>
      </c>
      <c r="J36" s="55">
        <v>177.87</v>
      </c>
      <c r="K36" s="55">
        <v>12.29</v>
      </c>
      <c r="L36" s="55">
        <v>20.54</v>
      </c>
      <c r="M36" s="55">
        <v>104.3</v>
      </c>
      <c r="N36" s="55">
        <v>1.1100000000000001</v>
      </c>
      <c r="O36" s="55">
        <v>0</v>
      </c>
      <c r="P36" s="55"/>
      <c r="Q36" s="55">
        <v>0</v>
      </c>
      <c r="R36" s="55">
        <v>2.69</v>
      </c>
      <c r="S36" s="55">
        <v>7.0000000000000007E-2</v>
      </c>
      <c r="T36" s="55">
        <v>0.17</v>
      </c>
      <c r="U36" s="55">
        <v>443</v>
      </c>
    </row>
    <row r="37" spans="1:21" ht="18" customHeight="1">
      <c r="A37" s="1"/>
      <c r="B37" s="53">
        <v>3</v>
      </c>
      <c r="C37" s="55" t="s">
        <v>157</v>
      </c>
      <c r="D37" s="55" t="s">
        <v>32</v>
      </c>
      <c r="E37" s="55">
        <v>2.85</v>
      </c>
      <c r="F37" s="55">
        <v>0.03</v>
      </c>
      <c r="G37" s="55">
        <v>5.07</v>
      </c>
      <c r="H37" s="55">
        <v>0.13</v>
      </c>
      <c r="I37" s="55">
        <v>19.399999999999999</v>
      </c>
      <c r="J37" s="55">
        <v>140.34</v>
      </c>
      <c r="K37" s="55">
        <v>59.16</v>
      </c>
      <c r="L37" s="55">
        <v>42.33</v>
      </c>
      <c r="M37" s="55">
        <v>121.3</v>
      </c>
      <c r="N37" s="55">
        <v>1.53</v>
      </c>
      <c r="O37" s="55">
        <v>31.88</v>
      </c>
      <c r="P37" s="55"/>
      <c r="Q37" s="55">
        <v>0</v>
      </c>
      <c r="R37" s="55">
        <v>0.15</v>
      </c>
      <c r="S37" s="55">
        <v>0.12</v>
      </c>
      <c r="T37" s="55">
        <v>5.09</v>
      </c>
      <c r="U37" s="55">
        <v>230</v>
      </c>
    </row>
    <row r="38" spans="1:21" ht="18" customHeight="1">
      <c r="A38" s="1"/>
      <c r="B38" s="53">
        <v>4</v>
      </c>
      <c r="C38" s="55" t="s">
        <v>155</v>
      </c>
      <c r="D38" s="56" t="s">
        <v>35</v>
      </c>
      <c r="E38" s="55">
        <v>3.44</v>
      </c>
      <c r="F38" s="55">
        <v>2.84</v>
      </c>
      <c r="G38" s="55">
        <v>3.5</v>
      </c>
      <c r="H38" s="55">
        <v>0.37</v>
      </c>
      <c r="I38" s="55">
        <v>24.41</v>
      </c>
      <c r="J38" s="55">
        <v>138.1</v>
      </c>
      <c r="K38" s="55">
        <v>159.6</v>
      </c>
      <c r="L38" s="55">
        <v>50.56</v>
      </c>
      <c r="M38" s="55">
        <v>129.6</v>
      </c>
      <c r="N38" s="55">
        <v>1.22</v>
      </c>
      <c r="O38" s="55">
        <v>20</v>
      </c>
      <c r="P38" s="55"/>
      <c r="Q38" s="55">
        <v>108.5</v>
      </c>
      <c r="R38" s="55">
        <v>0.34</v>
      </c>
      <c r="S38" s="55">
        <v>0.06</v>
      </c>
      <c r="T38" s="55">
        <v>7.12</v>
      </c>
      <c r="U38" s="55">
        <v>725</v>
      </c>
    </row>
    <row r="39" spans="1:21" ht="18" customHeight="1">
      <c r="A39" s="1"/>
      <c r="B39" s="53">
        <v>5</v>
      </c>
      <c r="C39" s="55" t="s">
        <v>147</v>
      </c>
      <c r="D39" s="56" t="s">
        <v>148</v>
      </c>
      <c r="E39" s="55">
        <v>1.8</v>
      </c>
      <c r="F39" s="55">
        <v>0.1</v>
      </c>
      <c r="G39" s="55">
        <v>4.3</v>
      </c>
      <c r="H39" s="55">
        <v>2.1</v>
      </c>
      <c r="I39" s="55">
        <v>24.5</v>
      </c>
      <c r="J39" s="55">
        <v>171</v>
      </c>
      <c r="K39" s="55">
        <v>1.2</v>
      </c>
      <c r="L39" s="55">
        <v>2.4</v>
      </c>
      <c r="M39" s="55">
        <v>12.1</v>
      </c>
      <c r="N39" s="55">
        <v>0.1</v>
      </c>
      <c r="O39" s="55">
        <v>0</v>
      </c>
      <c r="P39" s="55"/>
      <c r="Q39" s="55">
        <v>0.3</v>
      </c>
      <c r="R39" s="55">
        <v>0.2</v>
      </c>
      <c r="S39" s="55">
        <v>0.01</v>
      </c>
      <c r="T39" s="55">
        <v>0</v>
      </c>
      <c r="U39" s="55"/>
    </row>
    <row r="40" spans="1:21" ht="18" customHeight="1">
      <c r="A40" s="1"/>
      <c r="B40" s="53">
        <v>6</v>
      </c>
      <c r="C40" s="55" t="s">
        <v>36</v>
      </c>
      <c r="D40" s="55" t="s">
        <v>106</v>
      </c>
      <c r="E40" s="55">
        <v>2.17</v>
      </c>
      <c r="F40" s="55">
        <v>0</v>
      </c>
      <c r="G40" s="55">
        <v>0.25</v>
      </c>
      <c r="H40" s="55">
        <v>0</v>
      </c>
      <c r="I40" s="55">
        <v>13.08</v>
      </c>
      <c r="J40" s="55">
        <v>60.67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/>
      <c r="Q40" s="55">
        <v>0</v>
      </c>
      <c r="R40" s="55">
        <v>0</v>
      </c>
      <c r="S40" s="55">
        <v>0</v>
      </c>
      <c r="T40" s="55">
        <v>0</v>
      </c>
      <c r="U40" s="55" t="s">
        <v>37</v>
      </c>
    </row>
    <row r="41" spans="1:21" ht="21" customHeight="1">
      <c r="A41" s="1"/>
      <c r="B41" s="53"/>
      <c r="C41" s="57" t="s">
        <v>27</v>
      </c>
      <c r="D41" s="58">
        <v>460</v>
      </c>
      <c r="E41" s="57">
        <f t="shared" ref="E41:O41" si="3">SUM(E35:E40)</f>
        <v>23.36</v>
      </c>
      <c r="F41" s="57">
        <f t="shared" si="3"/>
        <v>13.069999999999999</v>
      </c>
      <c r="G41" s="57">
        <f t="shared" si="3"/>
        <v>21.99</v>
      </c>
      <c r="H41" s="57">
        <f t="shared" si="3"/>
        <v>6.99</v>
      </c>
      <c r="I41" s="57">
        <f t="shared" si="3"/>
        <v>97.82</v>
      </c>
      <c r="J41" s="57">
        <f t="shared" si="3"/>
        <v>705.98</v>
      </c>
      <c r="K41" s="57">
        <f t="shared" si="3"/>
        <v>243.08999999999997</v>
      </c>
      <c r="L41" s="57">
        <f t="shared" si="3"/>
        <v>126.83000000000001</v>
      </c>
      <c r="M41" s="57">
        <f t="shared" si="3"/>
        <v>409.23</v>
      </c>
      <c r="N41" s="57">
        <f t="shared" si="3"/>
        <v>4.26</v>
      </c>
      <c r="O41" s="57">
        <f t="shared" si="3"/>
        <v>51.879999999999995</v>
      </c>
      <c r="P41" s="57"/>
      <c r="Q41" s="57">
        <f>SUM(Q35:Q40)</f>
        <v>108.8</v>
      </c>
      <c r="R41" s="57">
        <f>SUM(R35:R40)</f>
        <v>5.88</v>
      </c>
      <c r="S41" s="57">
        <f>SUM(S35:S40)</f>
        <v>0.30000000000000004</v>
      </c>
      <c r="T41" s="57">
        <f>SUM(T35:T40)</f>
        <v>26.06</v>
      </c>
      <c r="U41" s="55"/>
    </row>
    <row r="42" spans="1:21" ht="29.25" customHeight="1">
      <c r="A42" s="1"/>
      <c r="B42" s="2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30" customHeight="1">
      <c r="A43" s="1"/>
      <c r="B43" s="2"/>
      <c r="C43" s="7" t="s">
        <v>28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8" customHeight="1">
      <c r="A44" s="1"/>
      <c r="B44" s="2">
        <v>1</v>
      </c>
      <c r="C44" s="55" t="s">
        <v>135</v>
      </c>
      <c r="D44" s="56" t="s">
        <v>105</v>
      </c>
      <c r="E44" s="55">
        <v>0.9</v>
      </c>
      <c r="F44" s="55">
        <v>0</v>
      </c>
      <c r="G44" s="55">
        <v>0.2</v>
      </c>
      <c r="H44" s="55">
        <v>0.2</v>
      </c>
      <c r="I44" s="55">
        <v>3.9</v>
      </c>
      <c r="J44" s="55">
        <v>18</v>
      </c>
      <c r="K44" s="55">
        <v>10.84</v>
      </c>
      <c r="L44" s="55">
        <v>11</v>
      </c>
      <c r="M44" s="55">
        <v>41.93</v>
      </c>
      <c r="N44" s="55">
        <v>0.3</v>
      </c>
      <c r="O44" s="55">
        <v>0</v>
      </c>
      <c r="P44" s="55"/>
      <c r="Q44" s="55">
        <v>0</v>
      </c>
      <c r="R44" s="55">
        <v>2.5</v>
      </c>
      <c r="S44" s="55">
        <v>0.04</v>
      </c>
      <c r="T44" s="55">
        <v>13.68</v>
      </c>
      <c r="U44" s="55">
        <v>102</v>
      </c>
    </row>
    <row r="45" spans="1:21" ht="18" customHeight="1">
      <c r="A45" s="1"/>
      <c r="B45" s="2">
        <v>2</v>
      </c>
      <c r="C45" s="55" t="s">
        <v>43</v>
      </c>
      <c r="D45" s="55" t="s">
        <v>30</v>
      </c>
      <c r="E45" s="55">
        <v>2.16</v>
      </c>
      <c r="F45" s="55">
        <v>0</v>
      </c>
      <c r="G45" s="55">
        <v>2.08</v>
      </c>
      <c r="H45" s="55">
        <v>2.37</v>
      </c>
      <c r="I45" s="55">
        <v>15.07</v>
      </c>
      <c r="J45" s="55">
        <v>138.59</v>
      </c>
      <c r="K45" s="55">
        <v>59.54</v>
      </c>
      <c r="L45" s="55">
        <v>50.67</v>
      </c>
      <c r="M45" s="55">
        <v>83.38</v>
      </c>
      <c r="N45" s="55">
        <v>1.34</v>
      </c>
      <c r="O45" s="55">
        <v>0</v>
      </c>
      <c r="P45" s="55"/>
      <c r="Q45" s="55">
        <v>897.6</v>
      </c>
      <c r="R45" s="55">
        <v>1.56</v>
      </c>
      <c r="S45" s="55">
        <v>0.1</v>
      </c>
      <c r="T45" s="55">
        <v>14.28</v>
      </c>
      <c r="U45" s="55">
        <v>163</v>
      </c>
    </row>
    <row r="46" spans="1:21" ht="18" customHeight="1">
      <c r="A46" s="1"/>
      <c r="B46" s="2">
        <v>3</v>
      </c>
      <c r="C46" s="55" t="s">
        <v>44</v>
      </c>
      <c r="D46" s="55" t="s">
        <v>32</v>
      </c>
      <c r="E46" s="55">
        <v>12.2</v>
      </c>
      <c r="F46" s="55">
        <v>10.1</v>
      </c>
      <c r="G46" s="55">
        <v>8.67</v>
      </c>
      <c r="H46" s="55">
        <v>4.1900000000000004</v>
      </c>
      <c r="I46" s="55">
        <v>12.53</v>
      </c>
      <c r="J46" s="55">
        <v>177.87</v>
      </c>
      <c r="K46" s="55">
        <v>12.29</v>
      </c>
      <c r="L46" s="55">
        <v>20.54</v>
      </c>
      <c r="M46" s="55">
        <v>104.3</v>
      </c>
      <c r="N46" s="55">
        <v>1.1100000000000001</v>
      </c>
      <c r="O46" s="55">
        <v>0</v>
      </c>
      <c r="P46" s="55"/>
      <c r="Q46" s="55">
        <v>0</v>
      </c>
      <c r="R46" s="55">
        <v>2.69</v>
      </c>
      <c r="S46" s="55">
        <v>7.0000000000000007E-2</v>
      </c>
      <c r="T46" s="55">
        <v>0.17</v>
      </c>
      <c r="U46" s="55">
        <v>443</v>
      </c>
    </row>
    <row r="47" spans="1:21" ht="18" customHeight="1">
      <c r="A47" s="1"/>
      <c r="B47" s="2">
        <v>4</v>
      </c>
      <c r="C47" s="55" t="s">
        <v>45</v>
      </c>
      <c r="D47" s="55" t="s">
        <v>32</v>
      </c>
      <c r="E47" s="55">
        <v>2.85</v>
      </c>
      <c r="F47" s="55">
        <v>0.03</v>
      </c>
      <c r="G47" s="55">
        <v>5.07</v>
      </c>
      <c r="H47" s="55">
        <v>0.13</v>
      </c>
      <c r="I47" s="55">
        <v>19.399999999999999</v>
      </c>
      <c r="J47" s="55">
        <v>140.34</v>
      </c>
      <c r="K47" s="55">
        <v>59.16</v>
      </c>
      <c r="L47" s="55">
        <v>42.33</v>
      </c>
      <c r="M47" s="55">
        <v>121.3</v>
      </c>
      <c r="N47" s="55">
        <v>1.53</v>
      </c>
      <c r="O47" s="55">
        <v>31.88</v>
      </c>
      <c r="P47" s="55"/>
      <c r="Q47" s="55">
        <v>0</v>
      </c>
      <c r="R47" s="55">
        <v>0.15</v>
      </c>
      <c r="S47" s="55">
        <v>0.12</v>
      </c>
      <c r="T47" s="55">
        <v>5.09</v>
      </c>
      <c r="U47" s="55">
        <v>230</v>
      </c>
    </row>
    <row r="48" spans="1:21" ht="18" customHeight="1">
      <c r="A48" s="1"/>
      <c r="B48" s="2">
        <v>5</v>
      </c>
      <c r="C48" s="55" t="s">
        <v>116</v>
      </c>
      <c r="D48" s="55" t="s">
        <v>35</v>
      </c>
      <c r="E48" s="55">
        <v>0.44</v>
      </c>
      <c r="F48" s="55">
        <v>0</v>
      </c>
      <c r="G48" s="55">
        <v>0.02</v>
      </c>
      <c r="H48" s="55">
        <v>0.02</v>
      </c>
      <c r="I48" s="55">
        <v>41.78</v>
      </c>
      <c r="J48" s="55">
        <v>85.6</v>
      </c>
      <c r="K48" s="55">
        <v>30.15</v>
      </c>
      <c r="L48" s="55">
        <v>7.7</v>
      </c>
      <c r="M48" s="55">
        <v>15.4</v>
      </c>
      <c r="N48" s="55">
        <v>1.23</v>
      </c>
      <c r="O48" s="55">
        <v>0.6</v>
      </c>
      <c r="P48" s="55"/>
      <c r="Q48" s="55">
        <v>0</v>
      </c>
      <c r="R48" s="55">
        <v>0.2</v>
      </c>
      <c r="S48" s="55">
        <v>4.0000000000000001E-3</v>
      </c>
      <c r="T48" s="55">
        <v>0.4</v>
      </c>
      <c r="U48" s="55">
        <v>640</v>
      </c>
    </row>
    <row r="49" spans="1:21" ht="18" customHeight="1">
      <c r="A49" s="1"/>
      <c r="B49" s="2">
        <v>6</v>
      </c>
      <c r="C49" s="55" t="s">
        <v>36</v>
      </c>
      <c r="D49" s="55" t="s">
        <v>106</v>
      </c>
      <c r="E49" s="55">
        <v>2.17</v>
      </c>
      <c r="F49" s="55">
        <v>0</v>
      </c>
      <c r="G49" s="55">
        <v>0.25</v>
      </c>
      <c r="H49" s="55">
        <v>0</v>
      </c>
      <c r="I49" s="55">
        <v>13.08</v>
      </c>
      <c r="J49" s="55">
        <v>60.67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/>
      <c r="Q49" s="55">
        <v>0</v>
      </c>
      <c r="R49" s="55">
        <v>0</v>
      </c>
      <c r="S49" s="55">
        <v>0</v>
      </c>
      <c r="T49" s="55">
        <v>0</v>
      </c>
      <c r="U49" s="55" t="s">
        <v>37</v>
      </c>
    </row>
    <row r="50" spans="1:21" ht="18" customHeight="1">
      <c r="A50" s="1"/>
      <c r="B50" s="2">
        <v>7</v>
      </c>
      <c r="C50" s="55" t="s">
        <v>38</v>
      </c>
      <c r="D50" s="56" t="s">
        <v>106</v>
      </c>
      <c r="E50" s="55">
        <v>1.24</v>
      </c>
      <c r="F50" s="55">
        <v>0</v>
      </c>
      <c r="G50" s="55">
        <v>0.21</v>
      </c>
      <c r="H50" s="55">
        <v>0.24</v>
      </c>
      <c r="I50" s="55">
        <v>6.08</v>
      </c>
      <c r="J50" s="55">
        <v>31.72</v>
      </c>
      <c r="K50" s="55">
        <v>6.16</v>
      </c>
      <c r="L50" s="55">
        <v>8.18</v>
      </c>
      <c r="M50" s="55">
        <v>27.49</v>
      </c>
      <c r="N50" s="55">
        <v>0.68</v>
      </c>
      <c r="O50" s="55">
        <v>0</v>
      </c>
      <c r="P50" s="55"/>
      <c r="Q50" s="55">
        <v>0.8</v>
      </c>
      <c r="R50" s="55">
        <v>0.28000000000000003</v>
      </c>
      <c r="S50" s="55">
        <v>0.03</v>
      </c>
      <c r="T50" s="55">
        <v>0</v>
      </c>
      <c r="U50" s="55" t="s">
        <v>37</v>
      </c>
    </row>
    <row r="51" spans="1:21" ht="21" customHeight="1">
      <c r="A51" s="1"/>
      <c r="B51" s="2"/>
      <c r="C51" s="57" t="s">
        <v>27</v>
      </c>
      <c r="D51" s="58">
        <v>870</v>
      </c>
      <c r="E51" s="57">
        <f t="shared" ref="E51:O51" si="4">SUM(E44:E50)</f>
        <v>21.959999999999997</v>
      </c>
      <c r="F51" s="57">
        <f t="shared" si="4"/>
        <v>10.129999999999999</v>
      </c>
      <c r="G51" s="57">
        <f t="shared" si="4"/>
        <v>16.5</v>
      </c>
      <c r="H51" s="57">
        <f t="shared" si="4"/>
        <v>7.15</v>
      </c>
      <c r="I51" s="57">
        <f t="shared" si="4"/>
        <v>111.84</v>
      </c>
      <c r="J51" s="57">
        <f t="shared" si="4"/>
        <v>652.79000000000008</v>
      </c>
      <c r="K51" s="57">
        <f t="shared" si="4"/>
        <v>178.14</v>
      </c>
      <c r="L51" s="57">
        <f t="shared" si="4"/>
        <v>140.42000000000002</v>
      </c>
      <c r="M51" s="57">
        <f t="shared" si="4"/>
        <v>393.8</v>
      </c>
      <c r="N51" s="57">
        <f t="shared" si="4"/>
        <v>6.1899999999999995</v>
      </c>
      <c r="O51" s="57">
        <f t="shared" si="4"/>
        <v>32.479999999999997</v>
      </c>
      <c r="P51" s="57"/>
      <c r="Q51" s="57">
        <f>SUM(Q44:Q50)</f>
        <v>898.4</v>
      </c>
      <c r="R51" s="57">
        <f>SUM(R44:R50)</f>
        <v>7.3800000000000008</v>
      </c>
      <c r="S51" s="57">
        <f>SUM(S44:S50)</f>
        <v>0.36399999999999999</v>
      </c>
      <c r="T51" s="57">
        <f>SUM(T44:T50)</f>
        <v>33.619999999999997</v>
      </c>
      <c r="U51" s="55"/>
    </row>
    <row r="52" spans="1:21" ht="30" customHeight="1">
      <c r="A52" s="1"/>
      <c r="B52" s="2"/>
      <c r="C52" s="57" t="s">
        <v>39</v>
      </c>
      <c r="D52" s="58">
        <f>D51+D41</f>
        <v>1330</v>
      </c>
      <c r="E52" s="57">
        <f>E41+E51</f>
        <v>45.319999999999993</v>
      </c>
      <c r="F52" s="57">
        <f t="shared" ref="F52:O52" si="5">F51+F41</f>
        <v>23.199999999999996</v>
      </c>
      <c r="G52" s="57">
        <f t="shared" si="5"/>
        <v>38.489999999999995</v>
      </c>
      <c r="H52" s="57">
        <f t="shared" si="5"/>
        <v>14.14</v>
      </c>
      <c r="I52" s="57">
        <f t="shared" si="5"/>
        <v>209.66</v>
      </c>
      <c r="J52" s="66">
        <f t="shared" si="5"/>
        <v>1358.77</v>
      </c>
      <c r="K52" s="57">
        <f t="shared" si="5"/>
        <v>421.22999999999996</v>
      </c>
      <c r="L52" s="57">
        <f t="shared" si="5"/>
        <v>267.25</v>
      </c>
      <c r="M52" s="57">
        <f t="shared" si="5"/>
        <v>803.03</v>
      </c>
      <c r="N52" s="57">
        <f t="shared" si="5"/>
        <v>10.45</v>
      </c>
      <c r="O52" s="57">
        <f t="shared" si="5"/>
        <v>84.359999999999985</v>
      </c>
      <c r="P52" s="57"/>
      <c r="Q52" s="57">
        <f>Q51+Q41</f>
        <v>1007.1999999999999</v>
      </c>
      <c r="R52" s="57">
        <f>R51+R41</f>
        <v>13.260000000000002</v>
      </c>
      <c r="S52" s="57">
        <f>S51+S41</f>
        <v>0.66400000000000003</v>
      </c>
      <c r="T52" s="57">
        <f>T51+T41</f>
        <v>59.679999999999993</v>
      </c>
      <c r="U52" s="55"/>
    </row>
    <row r="53" spans="1:21" ht="30" customHeight="1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45" customHeight="1">
      <c r="A54" s="1"/>
      <c r="B54" s="99" t="s">
        <v>47</v>
      </c>
      <c r="C54" s="10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29.25" customHeight="1">
      <c r="A57" s="1"/>
      <c r="B57" s="8" t="s">
        <v>1</v>
      </c>
      <c r="C57" s="7" t="s">
        <v>2</v>
      </c>
      <c r="D57" s="6" t="s">
        <v>3</v>
      </c>
      <c r="E57" s="87" t="s">
        <v>4</v>
      </c>
      <c r="F57" s="90"/>
      <c r="G57" s="87" t="s">
        <v>5</v>
      </c>
      <c r="H57" s="90"/>
      <c r="I57" s="6" t="s">
        <v>108</v>
      </c>
      <c r="J57" s="6" t="s">
        <v>7</v>
      </c>
      <c r="K57" s="87" t="s">
        <v>8</v>
      </c>
      <c r="L57" s="92"/>
      <c r="M57" s="92"/>
      <c r="N57" s="84"/>
      <c r="O57" s="88" t="s">
        <v>9</v>
      </c>
      <c r="P57" s="94"/>
      <c r="Q57" s="94"/>
      <c r="R57" s="94"/>
      <c r="S57" s="94"/>
      <c r="T57" s="95"/>
      <c r="U57" s="3"/>
    </row>
    <row r="58" spans="1:21">
      <c r="A58" s="1"/>
      <c r="B58" s="2"/>
      <c r="C58" s="3"/>
      <c r="D58" s="3"/>
      <c r="E58" s="3" t="s">
        <v>10</v>
      </c>
      <c r="F58" s="3" t="s">
        <v>11</v>
      </c>
      <c r="G58" s="3" t="s">
        <v>10</v>
      </c>
      <c r="H58" s="3" t="s">
        <v>12</v>
      </c>
      <c r="I58" s="3"/>
      <c r="J58" s="3"/>
      <c r="K58" s="7" t="s">
        <v>13</v>
      </c>
      <c r="L58" s="7" t="s">
        <v>14</v>
      </c>
      <c r="M58" s="7" t="s">
        <v>15</v>
      </c>
      <c r="N58" s="7" t="s">
        <v>16</v>
      </c>
      <c r="O58" s="7" t="s">
        <v>17</v>
      </c>
      <c r="P58" s="7"/>
      <c r="Q58" s="7" t="s">
        <v>18</v>
      </c>
      <c r="R58" s="7" t="s">
        <v>19</v>
      </c>
      <c r="S58" s="7" t="s">
        <v>20</v>
      </c>
      <c r="T58" s="7" t="s">
        <v>21</v>
      </c>
      <c r="U58" s="3"/>
    </row>
    <row r="59" spans="1:21" ht="30" customHeight="1">
      <c r="A59" s="1"/>
      <c r="B59" s="2"/>
      <c r="C59" s="7" t="s">
        <v>23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7.25" customHeight="1">
      <c r="A60" s="1"/>
      <c r="B60" s="2"/>
      <c r="C60" s="55" t="s">
        <v>156</v>
      </c>
      <c r="D60" s="56" t="s">
        <v>105</v>
      </c>
      <c r="E60" s="55">
        <v>5.25</v>
      </c>
      <c r="F60" s="55">
        <v>0</v>
      </c>
      <c r="G60" s="55">
        <v>14.48</v>
      </c>
      <c r="H60" s="55">
        <v>5.98</v>
      </c>
      <c r="I60" s="55">
        <v>3.71</v>
      </c>
      <c r="J60" s="55">
        <v>81.900000000000006</v>
      </c>
      <c r="K60" s="55">
        <v>7.41</v>
      </c>
      <c r="L60" s="55">
        <v>10.58</v>
      </c>
      <c r="M60" s="55">
        <v>13.88</v>
      </c>
      <c r="N60" s="55">
        <v>0.48</v>
      </c>
      <c r="O60" s="55">
        <v>0</v>
      </c>
      <c r="P60" s="55"/>
      <c r="Q60" s="55">
        <v>423.4</v>
      </c>
      <c r="R60" s="55">
        <v>3.02</v>
      </c>
      <c r="S60" s="55">
        <v>0.03</v>
      </c>
      <c r="T60" s="55">
        <v>13.23</v>
      </c>
      <c r="U60" s="55">
        <v>68</v>
      </c>
    </row>
    <row r="61" spans="1:21" ht="15.75" customHeight="1">
      <c r="A61" s="1"/>
      <c r="B61" s="2"/>
      <c r="C61" s="55" t="s">
        <v>52</v>
      </c>
      <c r="D61" s="56" t="s">
        <v>53</v>
      </c>
      <c r="E61" s="55">
        <v>24.73</v>
      </c>
      <c r="F61" s="55">
        <v>21.42</v>
      </c>
      <c r="G61" s="55">
        <v>25.05</v>
      </c>
      <c r="H61" s="55">
        <v>0.1</v>
      </c>
      <c r="I61" s="55">
        <v>14.89</v>
      </c>
      <c r="J61" s="55">
        <v>323.35000000000002</v>
      </c>
      <c r="K61" s="55">
        <v>15.51</v>
      </c>
      <c r="L61" s="55">
        <v>8.6999999999999993</v>
      </c>
      <c r="M61" s="55">
        <v>69.33</v>
      </c>
      <c r="N61" s="55">
        <v>0.78</v>
      </c>
      <c r="O61" s="55">
        <v>3.54</v>
      </c>
      <c r="P61" s="55"/>
      <c r="Q61" s="55">
        <v>3.04</v>
      </c>
      <c r="R61" s="55">
        <v>0.21</v>
      </c>
      <c r="S61" s="55">
        <v>7.0000000000000007E-2</v>
      </c>
      <c r="T61" s="55">
        <v>0</v>
      </c>
      <c r="U61" s="55">
        <v>480</v>
      </c>
    </row>
    <row r="62" spans="1:21" ht="18.75" customHeight="1">
      <c r="A62" s="1"/>
      <c r="B62" s="2"/>
      <c r="C62" s="55" t="s">
        <v>54</v>
      </c>
      <c r="D62" s="56" t="s">
        <v>32</v>
      </c>
      <c r="E62" s="55">
        <v>3.21</v>
      </c>
      <c r="F62" s="55">
        <v>0</v>
      </c>
      <c r="G62" s="55">
        <v>8.3000000000000007</v>
      </c>
      <c r="H62" s="55">
        <v>8.2799999999999994</v>
      </c>
      <c r="I62" s="55">
        <v>13.67</v>
      </c>
      <c r="J62" s="55">
        <v>140.06</v>
      </c>
      <c r="K62" s="55">
        <v>74.62</v>
      </c>
      <c r="L62" s="55">
        <v>25.53</v>
      </c>
      <c r="M62" s="55">
        <v>54.67</v>
      </c>
      <c r="N62" s="55">
        <v>1.02</v>
      </c>
      <c r="O62" s="55">
        <v>0</v>
      </c>
      <c r="P62" s="55"/>
      <c r="Q62" s="55">
        <v>25.5</v>
      </c>
      <c r="R62" s="55">
        <v>4.18</v>
      </c>
      <c r="S62" s="55">
        <v>0.04</v>
      </c>
      <c r="T62" s="55">
        <v>24.02</v>
      </c>
      <c r="U62" s="55">
        <v>640</v>
      </c>
    </row>
    <row r="63" spans="1:21" ht="18" customHeight="1">
      <c r="A63" s="1"/>
      <c r="B63" s="2"/>
      <c r="C63" s="55" t="s">
        <v>152</v>
      </c>
      <c r="D63" s="56" t="s">
        <v>148</v>
      </c>
      <c r="E63" s="55">
        <v>1.8</v>
      </c>
      <c r="F63" s="55">
        <v>0.1</v>
      </c>
      <c r="G63" s="55">
        <v>4.3</v>
      </c>
      <c r="H63" s="55">
        <v>2.1</v>
      </c>
      <c r="I63" s="55">
        <v>24.5</v>
      </c>
      <c r="J63" s="55">
        <v>171</v>
      </c>
      <c r="K63" s="55">
        <v>1.2</v>
      </c>
      <c r="L63" s="55">
        <v>2.4</v>
      </c>
      <c r="M63" s="55">
        <v>12.1</v>
      </c>
      <c r="N63" s="55">
        <v>0.1</v>
      </c>
      <c r="O63" s="55">
        <v>0</v>
      </c>
      <c r="P63" s="55"/>
      <c r="Q63" s="55">
        <v>0.3</v>
      </c>
      <c r="R63" s="55">
        <v>0.2</v>
      </c>
      <c r="S63" s="55">
        <v>0.01</v>
      </c>
      <c r="T63" s="55">
        <v>0</v>
      </c>
      <c r="U63" s="55"/>
    </row>
    <row r="64" spans="1:21" ht="18" customHeight="1">
      <c r="A64" s="1"/>
      <c r="B64" s="2"/>
      <c r="C64" s="55" t="s">
        <v>56</v>
      </c>
      <c r="D64" s="56" t="s">
        <v>106</v>
      </c>
      <c r="E64" s="55">
        <v>2.17</v>
      </c>
      <c r="F64" s="55">
        <v>0</v>
      </c>
      <c r="G64" s="55">
        <v>0.25</v>
      </c>
      <c r="H64" s="55">
        <v>0</v>
      </c>
      <c r="I64" s="55">
        <v>13.08</v>
      </c>
      <c r="J64" s="55">
        <v>60.67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/>
      <c r="Q64" s="55">
        <v>0</v>
      </c>
      <c r="R64" s="55">
        <v>0</v>
      </c>
      <c r="S64" s="55">
        <v>0</v>
      </c>
      <c r="T64" s="55">
        <v>0</v>
      </c>
      <c r="U64" s="55" t="s">
        <v>37</v>
      </c>
    </row>
    <row r="65" spans="1:21" ht="18" customHeight="1">
      <c r="A65" s="1"/>
      <c r="B65" s="2"/>
      <c r="C65" s="55" t="s">
        <v>151</v>
      </c>
      <c r="D65" s="56" t="s">
        <v>35</v>
      </c>
      <c r="E65" s="55">
        <v>3.44</v>
      </c>
      <c r="F65" s="55">
        <v>2.84</v>
      </c>
      <c r="G65" s="55">
        <v>3.5</v>
      </c>
      <c r="H65" s="55">
        <v>0.37</v>
      </c>
      <c r="I65" s="55">
        <v>24.41</v>
      </c>
      <c r="J65" s="55">
        <v>118.6</v>
      </c>
      <c r="K65" s="55">
        <v>159.6</v>
      </c>
      <c r="L65" s="55">
        <v>50.56</v>
      </c>
      <c r="M65" s="55">
        <v>129.6</v>
      </c>
      <c r="N65" s="55">
        <v>1.22</v>
      </c>
      <c r="O65" s="55">
        <v>0.1</v>
      </c>
      <c r="P65" s="55"/>
      <c r="Q65" s="55">
        <v>108.5</v>
      </c>
      <c r="R65" s="55">
        <v>0.34</v>
      </c>
      <c r="S65" s="55">
        <v>0.2</v>
      </c>
      <c r="T65" s="55">
        <v>2.8</v>
      </c>
      <c r="U65" s="55">
        <v>713</v>
      </c>
    </row>
    <row r="66" spans="1:21" ht="21" customHeight="1">
      <c r="A66" s="1"/>
      <c r="B66" s="2"/>
      <c r="C66" s="57" t="s">
        <v>27</v>
      </c>
      <c r="D66" s="58">
        <v>460</v>
      </c>
      <c r="E66" s="57">
        <f>SUM(E63:E65)</f>
        <v>7.41</v>
      </c>
      <c r="F66" s="57">
        <f>SUM(F63:F65)</f>
        <v>2.94</v>
      </c>
      <c r="G66" s="57">
        <f>SUM(G63:G65)</f>
        <v>8.0500000000000007</v>
      </c>
      <c r="H66" s="57">
        <f>SUM(H63:H65)</f>
        <v>2.4700000000000002</v>
      </c>
      <c r="I66" s="57">
        <f>SUM(I63:I65)</f>
        <v>61.989999999999995</v>
      </c>
      <c r="J66" s="57">
        <f>SUM(J60:J65)</f>
        <v>895.57999999999993</v>
      </c>
      <c r="K66" s="57">
        <f>SUM(K63:K65)</f>
        <v>160.79999999999998</v>
      </c>
      <c r="L66" s="57">
        <f>SUM(L63:L65)</f>
        <v>52.96</v>
      </c>
      <c r="M66" s="57">
        <f>SUM(M63:M65)</f>
        <v>141.69999999999999</v>
      </c>
      <c r="N66" s="57">
        <f>SUM(N63:N65)</f>
        <v>1.32</v>
      </c>
      <c r="O66" s="57">
        <f>SUM(O63:O65)</f>
        <v>0.1</v>
      </c>
      <c r="P66" s="57"/>
      <c r="Q66" s="57">
        <f>SUM(Q63:Q65)</f>
        <v>108.8</v>
      </c>
      <c r="R66" s="57">
        <f>SUM(R63:R65)</f>
        <v>0.54</v>
      </c>
      <c r="S66" s="57">
        <f>SUM(S63:S65)</f>
        <v>0.21000000000000002</v>
      </c>
      <c r="T66" s="57">
        <f>SUM(T63:T65)</f>
        <v>2.8</v>
      </c>
      <c r="U66" s="55"/>
    </row>
    <row r="67" spans="1:21" ht="29.25" customHeight="1">
      <c r="A67" s="1"/>
      <c r="B67" s="2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30" customHeight="1">
      <c r="A68" s="1"/>
      <c r="B68" s="2"/>
      <c r="C68" s="7" t="s">
        <v>28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8" customHeight="1">
      <c r="A69" s="1"/>
      <c r="B69" s="2"/>
      <c r="C69" s="55" t="s">
        <v>156</v>
      </c>
      <c r="D69" s="56" t="s">
        <v>105</v>
      </c>
      <c r="E69" s="55">
        <v>5.25</v>
      </c>
      <c r="F69" s="55">
        <v>0</v>
      </c>
      <c r="G69" s="55">
        <v>14.48</v>
      </c>
      <c r="H69" s="55">
        <v>5.98</v>
      </c>
      <c r="I69" s="55">
        <v>3.71</v>
      </c>
      <c r="J69" s="55">
        <v>81.900000000000006</v>
      </c>
      <c r="K69" s="55">
        <v>7.41</v>
      </c>
      <c r="L69" s="55">
        <v>10.58</v>
      </c>
      <c r="M69" s="55">
        <v>13.88</v>
      </c>
      <c r="N69" s="55">
        <v>0.48</v>
      </c>
      <c r="O69" s="55">
        <v>0</v>
      </c>
      <c r="P69" s="55"/>
      <c r="Q69" s="55">
        <v>423.4</v>
      </c>
      <c r="R69" s="55">
        <v>3.02</v>
      </c>
      <c r="S69" s="55">
        <v>0.03</v>
      </c>
      <c r="T69" s="55">
        <v>13.23</v>
      </c>
      <c r="U69" s="55">
        <v>68</v>
      </c>
    </row>
    <row r="70" spans="1:21" ht="18" customHeight="1">
      <c r="A70" s="1"/>
      <c r="B70" s="2"/>
      <c r="C70" s="55" t="s">
        <v>51</v>
      </c>
      <c r="D70" s="56" t="s">
        <v>30</v>
      </c>
      <c r="E70" s="55">
        <v>2.12</v>
      </c>
      <c r="F70" s="55">
        <v>0.25</v>
      </c>
      <c r="G70" s="55">
        <v>6.39</v>
      </c>
      <c r="H70" s="55">
        <v>5.26</v>
      </c>
      <c r="I70" s="55">
        <v>10.52</v>
      </c>
      <c r="J70" s="55">
        <v>108.11</v>
      </c>
      <c r="K70" s="55">
        <v>88.29</v>
      </c>
      <c r="L70" s="55">
        <v>62.9</v>
      </c>
      <c r="M70" s="55">
        <v>102.7</v>
      </c>
      <c r="N70" s="55">
        <v>1.51</v>
      </c>
      <c r="O70" s="55">
        <v>9</v>
      </c>
      <c r="P70" s="55"/>
      <c r="Q70" s="55">
        <v>1150</v>
      </c>
      <c r="R70" s="55">
        <v>2.95</v>
      </c>
      <c r="S70" s="55">
        <v>0.12</v>
      </c>
      <c r="T70" s="55">
        <v>20.21</v>
      </c>
      <c r="U70" s="55">
        <v>133</v>
      </c>
    </row>
    <row r="71" spans="1:21" ht="18" customHeight="1">
      <c r="A71" s="1"/>
      <c r="B71" s="2"/>
      <c r="C71" s="55" t="s">
        <v>52</v>
      </c>
      <c r="D71" s="56" t="s">
        <v>53</v>
      </c>
      <c r="E71" s="55">
        <v>24.73</v>
      </c>
      <c r="F71" s="55">
        <v>21.42</v>
      </c>
      <c r="G71" s="55">
        <v>25.05</v>
      </c>
      <c r="H71" s="55">
        <v>0.1</v>
      </c>
      <c r="I71" s="55">
        <v>14.89</v>
      </c>
      <c r="J71" s="55">
        <v>323.35000000000002</v>
      </c>
      <c r="K71" s="55">
        <v>15.51</v>
      </c>
      <c r="L71" s="55">
        <v>8.6999999999999993</v>
      </c>
      <c r="M71" s="55">
        <v>69.33</v>
      </c>
      <c r="N71" s="55">
        <v>0.78</v>
      </c>
      <c r="O71" s="55">
        <v>3.54</v>
      </c>
      <c r="P71" s="55"/>
      <c r="Q71" s="55">
        <v>3.04</v>
      </c>
      <c r="R71" s="55">
        <v>0.21</v>
      </c>
      <c r="S71" s="55">
        <v>7.0000000000000007E-2</v>
      </c>
      <c r="T71" s="55">
        <v>0</v>
      </c>
      <c r="U71" s="55">
        <v>480</v>
      </c>
    </row>
    <row r="72" spans="1:21" ht="17.25" customHeight="1">
      <c r="A72" s="1"/>
      <c r="B72" s="2"/>
      <c r="C72" s="55" t="s">
        <v>54</v>
      </c>
      <c r="D72" s="56" t="s">
        <v>32</v>
      </c>
      <c r="E72" s="55">
        <v>3.21</v>
      </c>
      <c r="F72" s="55">
        <v>0</v>
      </c>
      <c r="G72" s="55">
        <v>8.3000000000000007</v>
      </c>
      <c r="H72" s="55">
        <v>8.2799999999999994</v>
      </c>
      <c r="I72" s="55">
        <v>13.67</v>
      </c>
      <c r="J72" s="55">
        <v>140.06</v>
      </c>
      <c r="K72" s="55">
        <v>74.62</v>
      </c>
      <c r="L72" s="55">
        <v>25.53</v>
      </c>
      <c r="M72" s="55">
        <v>54.67</v>
      </c>
      <c r="N72" s="55">
        <v>1.02</v>
      </c>
      <c r="O72" s="55">
        <v>0</v>
      </c>
      <c r="P72" s="55"/>
      <c r="Q72" s="55">
        <v>25.5</v>
      </c>
      <c r="R72" s="55">
        <v>4.18</v>
      </c>
      <c r="S72" s="55">
        <v>0.04</v>
      </c>
      <c r="T72" s="55">
        <v>24.02</v>
      </c>
      <c r="U72" s="55">
        <v>640</v>
      </c>
    </row>
    <row r="73" spans="1:21" ht="18" customHeight="1">
      <c r="A73" s="1"/>
      <c r="B73" s="2"/>
      <c r="C73" s="55" t="s">
        <v>153</v>
      </c>
      <c r="D73" s="56" t="s">
        <v>35</v>
      </c>
      <c r="E73" s="55">
        <v>0.34</v>
      </c>
      <c r="F73" s="55">
        <v>0</v>
      </c>
      <c r="G73" s="55">
        <v>0</v>
      </c>
      <c r="H73" s="55">
        <v>0</v>
      </c>
      <c r="I73" s="55">
        <v>25.63</v>
      </c>
      <c r="J73" s="55">
        <v>98.77</v>
      </c>
      <c r="K73" s="55">
        <v>71.69</v>
      </c>
      <c r="L73" s="55">
        <v>47.41</v>
      </c>
      <c r="M73" s="55">
        <v>57.94</v>
      </c>
      <c r="N73" s="55">
        <v>1.18</v>
      </c>
      <c r="O73" s="55">
        <v>0.24</v>
      </c>
      <c r="P73" s="55"/>
      <c r="Q73" s="55">
        <v>162.4</v>
      </c>
      <c r="R73" s="55">
        <v>0.61</v>
      </c>
      <c r="S73" s="55">
        <v>0.04</v>
      </c>
      <c r="T73" s="55">
        <v>12.18</v>
      </c>
      <c r="U73" s="55"/>
    </row>
    <row r="74" spans="1:21" ht="18" customHeight="1">
      <c r="A74" s="1"/>
      <c r="B74" s="2"/>
      <c r="C74" s="55" t="s">
        <v>56</v>
      </c>
      <c r="D74" s="56" t="s">
        <v>106</v>
      </c>
      <c r="E74" s="55">
        <v>2.17</v>
      </c>
      <c r="F74" s="55">
        <v>0</v>
      </c>
      <c r="G74" s="55">
        <v>0.25</v>
      </c>
      <c r="H74" s="55">
        <v>0</v>
      </c>
      <c r="I74" s="55">
        <v>13.08</v>
      </c>
      <c r="J74" s="55">
        <v>60.67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/>
      <c r="Q74" s="55">
        <v>0</v>
      </c>
      <c r="R74" s="55">
        <v>0</v>
      </c>
      <c r="S74" s="55">
        <v>0</v>
      </c>
      <c r="T74" s="55">
        <v>0</v>
      </c>
      <c r="U74" s="55" t="s">
        <v>37</v>
      </c>
    </row>
    <row r="75" spans="1:21" ht="18" customHeight="1">
      <c r="A75" s="1"/>
      <c r="B75" s="2"/>
      <c r="C75" s="55" t="s">
        <v>38</v>
      </c>
      <c r="D75" s="56" t="s">
        <v>106</v>
      </c>
      <c r="E75" s="55">
        <v>1.24</v>
      </c>
      <c r="F75" s="55">
        <v>0</v>
      </c>
      <c r="G75" s="55">
        <v>0.21</v>
      </c>
      <c r="H75" s="55">
        <v>0.24</v>
      </c>
      <c r="I75" s="55">
        <v>6.08</v>
      </c>
      <c r="J75" s="55">
        <v>31.72</v>
      </c>
      <c r="K75" s="55">
        <v>6.16</v>
      </c>
      <c r="L75" s="55">
        <v>8.18</v>
      </c>
      <c r="M75" s="55">
        <v>27.49</v>
      </c>
      <c r="N75" s="55">
        <v>0.68</v>
      </c>
      <c r="O75" s="55">
        <v>0</v>
      </c>
      <c r="P75" s="55"/>
      <c r="Q75" s="55">
        <v>0.8</v>
      </c>
      <c r="R75" s="55">
        <v>0.28000000000000003</v>
      </c>
      <c r="S75" s="55">
        <v>0.03</v>
      </c>
      <c r="T75" s="55">
        <v>0</v>
      </c>
      <c r="U75" s="55" t="s">
        <v>37</v>
      </c>
    </row>
    <row r="76" spans="1:21" ht="21" customHeight="1">
      <c r="A76" s="1"/>
      <c r="B76" s="2"/>
      <c r="C76" s="57" t="s">
        <v>27</v>
      </c>
      <c r="D76" s="58">
        <v>870</v>
      </c>
      <c r="E76" s="57">
        <f t="shared" ref="E76:O76" si="6">SUM(E69:E75)</f>
        <v>39.060000000000009</v>
      </c>
      <c r="F76" s="57">
        <f t="shared" si="6"/>
        <v>21.67</v>
      </c>
      <c r="G76" s="57">
        <f t="shared" si="6"/>
        <v>54.68</v>
      </c>
      <c r="H76" s="57">
        <f t="shared" si="6"/>
        <v>19.859999999999996</v>
      </c>
      <c r="I76" s="57">
        <f t="shared" si="6"/>
        <v>87.58</v>
      </c>
      <c r="J76" s="57">
        <f t="shared" si="6"/>
        <v>844.58</v>
      </c>
      <c r="K76" s="57">
        <f t="shared" si="6"/>
        <v>263.68</v>
      </c>
      <c r="L76" s="57">
        <f t="shared" si="6"/>
        <v>163.30000000000001</v>
      </c>
      <c r="M76" s="57">
        <f t="shared" si="6"/>
        <v>326.01</v>
      </c>
      <c r="N76" s="57">
        <f t="shared" si="6"/>
        <v>5.6499999999999995</v>
      </c>
      <c r="O76" s="57">
        <f t="shared" si="6"/>
        <v>12.78</v>
      </c>
      <c r="P76" s="57"/>
      <c r="Q76" s="57">
        <f>SUM(Q69:Q75)</f>
        <v>1765.14</v>
      </c>
      <c r="R76" s="57">
        <f>SUM(R69:R75)</f>
        <v>11.249999999999998</v>
      </c>
      <c r="S76" s="57">
        <f>SUM(S69:S75)</f>
        <v>0.32999999999999996</v>
      </c>
      <c r="T76" s="57">
        <f>SUM(T69:T75)</f>
        <v>69.639999999999986</v>
      </c>
      <c r="U76" s="55"/>
    </row>
    <row r="77" spans="1:21" ht="30" customHeight="1">
      <c r="A77" s="1"/>
      <c r="B77" s="2"/>
      <c r="C77" s="57" t="s">
        <v>39</v>
      </c>
      <c r="D77" s="58">
        <f t="shared" ref="D77:O77" si="7">D76+D66</f>
        <v>1330</v>
      </c>
      <c r="E77" s="57">
        <f t="shared" si="7"/>
        <v>46.470000000000013</v>
      </c>
      <c r="F77" s="57">
        <f t="shared" si="7"/>
        <v>24.610000000000003</v>
      </c>
      <c r="G77" s="57">
        <f t="shared" si="7"/>
        <v>62.730000000000004</v>
      </c>
      <c r="H77" s="57">
        <f t="shared" si="7"/>
        <v>22.329999999999995</v>
      </c>
      <c r="I77" s="57">
        <f t="shared" si="7"/>
        <v>149.57</v>
      </c>
      <c r="J77" s="57">
        <f t="shared" si="7"/>
        <v>1740.1599999999999</v>
      </c>
      <c r="K77" s="57">
        <f t="shared" si="7"/>
        <v>424.48</v>
      </c>
      <c r="L77" s="57">
        <f t="shared" si="7"/>
        <v>216.26000000000002</v>
      </c>
      <c r="M77" s="57">
        <f t="shared" si="7"/>
        <v>467.71</v>
      </c>
      <c r="N77" s="57">
        <f t="shared" si="7"/>
        <v>6.97</v>
      </c>
      <c r="O77" s="57">
        <f t="shared" si="7"/>
        <v>12.879999999999999</v>
      </c>
      <c r="P77" s="57"/>
      <c r="Q77" s="57">
        <f>Q76+Q66</f>
        <v>1873.94</v>
      </c>
      <c r="R77" s="57">
        <f>R76+R66</f>
        <v>11.79</v>
      </c>
      <c r="S77" s="57">
        <f>S76+S66</f>
        <v>0.54</v>
      </c>
      <c r="T77" s="57">
        <f>T76+T66</f>
        <v>72.439999999999984</v>
      </c>
      <c r="U77" s="55"/>
    </row>
    <row r="78" spans="1:21" ht="30" customHeight="1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45" customHeight="1">
      <c r="A79" s="1"/>
      <c r="B79" s="99" t="s">
        <v>167</v>
      </c>
      <c r="C79" s="10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29.25" customHeight="1">
      <c r="A81" s="1"/>
      <c r="B81" s="8" t="s">
        <v>1</v>
      </c>
      <c r="C81" s="7" t="s">
        <v>2</v>
      </c>
      <c r="D81" s="6" t="s">
        <v>3</v>
      </c>
      <c r="E81" s="87" t="s">
        <v>4</v>
      </c>
      <c r="F81" s="90"/>
      <c r="G81" s="87" t="s">
        <v>5</v>
      </c>
      <c r="H81" s="90"/>
      <c r="I81" s="6" t="s">
        <v>108</v>
      </c>
      <c r="J81" s="6" t="s">
        <v>7</v>
      </c>
      <c r="K81" s="87" t="s">
        <v>8</v>
      </c>
      <c r="L81" s="93"/>
      <c r="M81" s="93"/>
      <c r="N81" s="90"/>
      <c r="O81" s="88" t="s">
        <v>9</v>
      </c>
      <c r="P81" s="94"/>
      <c r="Q81" s="94"/>
      <c r="R81" s="94"/>
      <c r="S81" s="94"/>
      <c r="T81" s="95"/>
      <c r="U81" s="3"/>
    </row>
    <row r="82" spans="1:21">
      <c r="A82" s="1"/>
      <c r="B82" s="2"/>
      <c r="C82" s="3"/>
      <c r="D82" s="3"/>
      <c r="E82" s="3" t="s">
        <v>10</v>
      </c>
      <c r="F82" s="3" t="s">
        <v>11</v>
      </c>
      <c r="G82" s="3" t="s">
        <v>10</v>
      </c>
      <c r="H82" s="3" t="s">
        <v>12</v>
      </c>
      <c r="I82" s="3"/>
      <c r="J82" s="3"/>
      <c r="K82" s="7" t="s">
        <v>13</v>
      </c>
      <c r="L82" s="7" t="s">
        <v>14</v>
      </c>
      <c r="M82" s="7" t="s">
        <v>15</v>
      </c>
      <c r="N82" s="7" t="s">
        <v>16</v>
      </c>
      <c r="O82" s="7" t="s">
        <v>17</v>
      </c>
      <c r="P82" s="7"/>
      <c r="Q82" s="7" t="s">
        <v>18</v>
      </c>
      <c r="R82" s="7" t="s">
        <v>19</v>
      </c>
      <c r="S82" s="7" t="s">
        <v>20</v>
      </c>
      <c r="T82" s="7" t="s">
        <v>21</v>
      </c>
      <c r="U82" s="3"/>
    </row>
    <row r="83" spans="1:21" ht="30" customHeight="1">
      <c r="A83" s="1"/>
      <c r="B83" s="53"/>
      <c r="C83" s="54" t="s">
        <v>23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</row>
    <row r="84" spans="1:21" ht="18.75" customHeight="1">
      <c r="A84" s="1"/>
      <c r="B84" s="53"/>
      <c r="C84" s="55" t="s">
        <v>158</v>
      </c>
      <c r="D84" s="56" t="s">
        <v>154</v>
      </c>
      <c r="E84" s="55">
        <v>1.1399999999999999</v>
      </c>
      <c r="F84" s="55">
        <v>0</v>
      </c>
      <c r="G84" s="55">
        <v>8.93</v>
      </c>
      <c r="H84" s="55">
        <v>8.93</v>
      </c>
      <c r="I84" s="55">
        <v>5.28</v>
      </c>
      <c r="J84" s="55">
        <v>106</v>
      </c>
      <c r="K84" s="55">
        <v>11.44</v>
      </c>
      <c r="L84" s="55">
        <v>16.28</v>
      </c>
      <c r="M84" s="55">
        <v>34.619999999999997</v>
      </c>
      <c r="N84" s="55">
        <v>0.42</v>
      </c>
      <c r="O84" s="55">
        <v>0</v>
      </c>
      <c r="P84" s="55"/>
      <c r="Q84" s="55">
        <v>2.37</v>
      </c>
      <c r="R84" s="55">
        <v>4.09</v>
      </c>
      <c r="S84" s="55">
        <v>7.0000000000000007E-2</v>
      </c>
      <c r="T84" s="55">
        <v>7.37</v>
      </c>
      <c r="U84" s="55"/>
    </row>
    <row r="85" spans="1:21" ht="18" customHeight="1">
      <c r="A85" s="1"/>
      <c r="B85" s="53"/>
      <c r="C85" s="55" t="s">
        <v>58</v>
      </c>
      <c r="D85" s="56" t="s">
        <v>77</v>
      </c>
      <c r="E85" s="55">
        <v>22.84</v>
      </c>
      <c r="F85" s="55">
        <v>0.02</v>
      </c>
      <c r="G85" s="55">
        <v>6.2</v>
      </c>
      <c r="H85" s="55">
        <v>0.1</v>
      </c>
      <c r="I85" s="55">
        <v>118.6</v>
      </c>
      <c r="J85" s="55">
        <v>348.7</v>
      </c>
      <c r="K85" s="55">
        <v>72.48</v>
      </c>
      <c r="L85" s="55">
        <v>161.80000000000001</v>
      </c>
      <c r="M85" s="55">
        <v>228.3</v>
      </c>
      <c r="N85" s="55">
        <v>5.16</v>
      </c>
      <c r="O85" s="55">
        <v>29.5</v>
      </c>
      <c r="P85" s="55"/>
      <c r="Q85" s="55">
        <v>118.9</v>
      </c>
      <c r="R85" s="55">
        <v>0.94</v>
      </c>
      <c r="S85" s="55">
        <v>0.28999999999999998</v>
      </c>
      <c r="T85" s="55">
        <v>6.36</v>
      </c>
      <c r="U85" s="55">
        <v>289</v>
      </c>
    </row>
    <row r="86" spans="1:21" ht="18" customHeight="1">
      <c r="A86" s="1"/>
      <c r="B86" s="53"/>
      <c r="C86" s="55" t="s">
        <v>26</v>
      </c>
      <c r="D86" s="56" t="s">
        <v>107</v>
      </c>
      <c r="E86" s="55">
        <v>2.2999999999999998</v>
      </c>
      <c r="F86" s="55">
        <v>0.13</v>
      </c>
      <c r="G86" s="55">
        <v>9.1</v>
      </c>
      <c r="H86" s="55">
        <v>0.35</v>
      </c>
      <c r="I86" s="55">
        <v>15.4</v>
      </c>
      <c r="J86" s="55">
        <v>152.69999999999999</v>
      </c>
      <c r="K86" s="55">
        <v>10.64</v>
      </c>
      <c r="L86" s="55">
        <v>11.2</v>
      </c>
      <c r="M86" s="55">
        <v>33.82</v>
      </c>
      <c r="N86" s="55">
        <v>0.72</v>
      </c>
      <c r="O86" s="55">
        <v>92.04</v>
      </c>
      <c r="P86" s="55"/>
      <c r="Q86" s="55">
        <v>79.040000000000006</v>
      </c>
      <c r="R86" s="55">
        <v>0.77</v>
      </c>
      <c r="S86" s="55">
        <v>0.04</v>
      </c>
      <c r="T86" s="55">
        <v>0</v>
      </c>
      <c r="U86" s="55">
        <v>7</v>
      </c>
    </row>
    <row r="87" spans="1:21" ht="18" customHeight="1">
      <c r="A87" s="1"/>
      <c r="B87" s="53"/>
      <c r="C87" s="55" t="s">
        <v>165</v>
      </c>
      <c r="D87" s="56" t="s">
        <v>164</v>
      </c>
      <c r="E87" s="55">
        <v>1.8</v>
      </c>
      <c r="F87" s="55">
        <v>0</v>
      </c>
      <c r="G87" s="55">
        <v>0.4</v>
      </c>
      <c r="H87" s="55">
        <v>0.4</v>
      </c>
      <c r="I87" s="55">
        <v>18.2</v>
      </c>
      <c r="J87" s="55">
        <v>72</v>
      </c>
      <c r="K87" s="55">
        <v>0</v>
      </c>
      <c r="L87" s="55">
        <v>0</v>
      </c>
      <c r="M87" s="55">
        <v>120.3</v>
      </c>
      <c r="N87" s="55">
        <v>0.01</v>
      </c>
      <c r="O87" s="55">
        <v>29.2</v>
      </c>
      <c r="P87" s="55"/>
      <c r="Q87" s="55">
        <v>220.2</v>
      </c>
      <c r="R87" s="55">
        <v>2.1</v>
      </c>
      <c r="S87" s="55">
        <v>0.09</v>
      </c>
      <c r="T87" s="55">
        <v>10.199999999999999</v>
      </c>
      <c r="U87" s="55"/>
    </row>
    <row r="88" spans="1:21" ht="18" customHeight="1">
      <c r="A88" s="1"/>
      <c r="B88" s="53"/>
      <c r="C88" s="55" t="s">
        <v>155</v>
      </c>
      <c r="D88" s="56" t="s">
        <v>35</v>
      </c>
      <c r="E88" s="55">
        <v>3.44</v>
      </c>
      <c r="F88" s="55">
        <v>2.84</v>
      </c>
      <c r="G88" s="55">
        <v>3.5</v>
      </c>
      <c r="H88" s="55">
        <v>0.37</v>
      </c>
      <c r="I88" s="55">
        <v>24.41</v>
      </c>
      <c r="J88" s="55">
        <v>138.1</v>
      </c>
      <c r="K88" s="55">
        <v>159.6</v>
      </c>
      <c r="L88" s="55">
        <v>50.56</v>
      </c>
      <c r="M88" s="55">
        <v>129.6</v>
      </c>
      <c r="N88" s="55">
        <v>1.22</v>
      </c>
      <c r="O88" s="55">
        <v>20</v>
      </c>
      <c r="P88" s="55"/>
      <c r="Q88" s="55">
        <v>108.5</v>
      </c>
      <c r="R88" s="55">
        <v>0.34</v>
      </c>
      <c r="S88" s="55">
        <v>0.06</v>
      </c>
      <c r="T88" s="55">
        <v>7.12</v>
      </c>
      <c r="U88" s="55">
        <v>725</v>
      </c>
    </row>
    <row r="89" spans="1:21" ht="21" customHeight="1">
      <c r="A89" s="1"/>
      <c r="B89" s="53"/>
      <c r="C89" s="57" t="s">
        <v>27</v>
      </c>
      <c r="D89" s="58">
        <v>447</v>
      </c>
      <c r="E89" s="57">
        <f t="shared" ref="E89:O89" si="8">SUM(E85:E88)</f>
        <v>30.380000000000003</v>
      </c>
      <c r="F89" s="57">
        <f t="shared" si="8"/>
        <v>2.9899999999999998</v>
      </c>
      <c r="G89" s="57">
        <f t="shared" si="8"/>
        <v>19.200000000000003</v>
      </c>
      <c r="H89" s="57">
        <f t="shared" si="8"/>
        <v>1.22</v>
      </c>
      <c r="I89" s="57">
        <f t="shared" si="8"/>
        <v>176.60999999999999</v>
      </c>
      <c r="J89" s="57">
        <f t="shared" si="8"/>
        <v>711.5</v>
      </c>
      <c r="K89" s="57">
        <f t="shared" si="8"/>
        <v>242.72</v>
      </c>
      <c r="L89" s="57">
        <f t="shared" si="8"/>
        <v>223.56</v>
      </c>
      <c r="M89" s="57">
        <f t="shared" si="8"/>
        <v>512.02</v>
      </c>
      <c r="N89" s="57">
        <f t="shared" si="8"/>
        <v>7.1099999999999994</v>
      </c>
      <c r="O89" s="57">
        <f t="shared" si="8"/>
        <v>170.74</v>
      </c>
      <c r="P89" s="57"/>
      <c r="Q89" s="57">
        <f>SUM(Q85:Q88)</f>
        <v>526.64</v>
      </c>
      <c r="R89" s="57">
        <f>SUM(R85:R88)</f>
        <v>4.1500000000000004</v>
      </c>
      <c r="S89" s="57">
        <f>SUM(S85:S88)</f>
        <v>0.47999999999999993</v>
      </c>
      <c r="T89" s="57">
        <f>SUM(T85:T88)</f>
        <v>23.68</v>
      </c>
      <c r="U89" s="55"/>
    </row>
    <row r="90" spans="1:21" ht="29.25" customHeight="1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0.75" hidden="1" customHeight="1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idden="1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30" customHeight="1">
      <c r="A93" s="1"/>
      <c r="B93" s="2"/>
      <c r="C93" s="7" t="s">
        <v>28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8" customHeight="1">
      <c r="A94" s="1"/>
      <c r="B94" s="2"/>
      <c r="C94" s="55" t="s">
        <v>114</v>
      </c>
      <c r="D94" s="56" t="s">
        <v>105</v>
      </c>
      <c r="E94" s="55">
        <v>0.66</v>
      </c>
      <c r="F94" s="55">
        <v>0</v>
      </c>
      <c r="G94" s="55">
        <v>8.9</v>
      </c>
      <c r="H94" s="55">
        <v>8.9</v>
      </c>
      <c r="I94" s="55">
        <v>3.25</v>
      </c>
      <c r="J94" s="55">
        <v>97.3</v>
      </c>
      <c r="K94" s="55">
        <v>17.2</v>
      </c>
      <c r="L94" s="55">
        <v>10.050000000000001</v>
      </c>
      <c r="M94" s="55">
        <v>16.059999999999999</v>
      </c>
      <c r="N94" s="55">
        <v>0.51</v>
      </c>
      <c r="O94" s="55">
        <v>0.5</v>
      </c>
      <c r="P94" s="55"/>
      <c r="Q94" s="55">
        <v>149</v>
      </c>
      <c r="R94" s="55">
        <v>4.09</v>
      </c>
      <c r="S94" s="55">
        <v>0.21</v>
      </c>
      <c r="T94" s="55">
        <v>13.48</v>
      </c>
      <c r="U94" s="55">
        <v>64</v>
      </c>
    </row>
    <row r="95" spans="1:21" ht="18" customHeight="1">
      <c r="A95" s="1"/>
      <c r="B95" s="2"/>
      <c r="C95" s="55" t="s">
        <v>61</v>
      </c>
      <c r="D95" s="56" t="s">
        <v>62</v>
      </c>
      <c r="E95" s="55">
        <v>1.9</v>
      </c>
      <c r="F95" s="55">
        <v>0.2</v>
      </c>
      <c r="G95" s="55">
        <v>5.23</v>
      </c>
      <c r="H95" s="55">
        <v>4.33</v>
      </c>
      <c r="I95" s="55">
        <v>11.22</v>
      </c>
      <c r="J95" s="55">
        <v>99.82</v>
      </c>
      <c r="K95" s="55">
        <v>72.180000000000007</v>
      </c>
      <c r="L95" s="55">
        <v>52.95</v>
      </c>
      <c r="M95" s="55">
        <v>87.63</v>
      </c>
      <c r="N95" s="55">
        <v>1.37</v>
      </c>
      <c r="O95" s="55">
        <v>7.27</v>
      </c>
      <c r="P95" s="55"/>
      <c r="Q95" s="55">
        <v>910.8</v>
      </c>
      <c r="R95" s="55">
        <v>2.38</v>
      </c>
      <c r="S95" s="55">
        <v>0.1</v>
      </c>
      <c r="T95" s="55">
        <v>17.21</v>
      </c>
      <c r="U95" s="55">
        <v>145</v>
      </c>
    </row>
    <row r="96" spans="1:21" ht="18" customHeight="1">
      <c r="A96" s="1"/>
      <c r="B96" s="2"/>
      <c r="C96" s="55" t="s">
        <v>63</v>
      </c>
      <c r="D96" s="56" t="s">
        <v>32</v>
      </c>
      <c r="E96" s="55">
        <v>34</v>
      </c>
      <c r="F96" s="55">
        <v>15.77</v>
      </c>
      <c r="G96" s="55">
        <v>10.69</v>
      </c>
      <c r="H96" s="55">
        <v>6.36</v>
      </c>
      <c r="I96" s="55">
        <v>4.16</v>
      </c>
      <c r="J96" s="55">
        <v>237.27</v>
      </c>
      <c r="K96" s="55">
        <v>84.58</v>
      </c>
      <c r="L96" s="55">
        <v>28.45</v>
      </c>
      <c r="M96" s="55">
        <v>167.1</v>
      </c>
      <c r="N96" s="55">
        <v>0.78</v>
      </c>
      <c r="O96" s="55">
        <v>22.53</v>
      </c>
      <c r="P96" s="55"/>
      <c r="Q96" s="55">
        <v>247.1</v>
      </c>
      <c r="R96" s="55">
        <v>7.38</v>
      </c>
      <c r="S96" s="55">
        <v>0.11</v>
      </c>
      <c r="T96" s="55">
        <v>3.96</v>
      </c>
      <c r="U96" s="55" t="s">
        <v>64</v>
      </c>
    </row>
    <row r="97" spans="1:21" ht="18" customHeight="1">
      <c r="A97" s="1"/>
      <c r="B97" s="2"/>
      <c r="C97" s="55" t="s">
        <v>65</v>
      </c>
      <c r="D97" s="56" t="s">
        <v>32</v>
      </c>
      <c r="E97" s="55">
        <v>2.85</v>
      </c>
      <c r="F97" s="55">
        <v>0.03</v>
      </c>
      <c r="G97" s="55">
        <v>5.07</v>
      </c>
      <c r="H97" s="55">
        <v>0.13</v>
      </c>
      <c r="I97" s="55">
        <v>15.56</v>
      </c>
      <c r="J97" s="55">
        <v>116.37</v>
      </c>
      <c r="K97" s="55">
        <v>27.87</v>
      </c>
      <c r="L97" s="55">
        <v>22.11</v>
      </c>
      <c r="M97" s="55">
        <v>53.24</v>
      </c>
      <c r="N97" s="55">
        <v>0.62</v>
      </c>
      <c r="O97" s="55">
        <v>34.69</v>
      </c>
      <c r="P97" s="55"/>
      <c r="Q97" s="55">
        <v>3600</v>
      </c>
      <c r="R97" s="55">
        <v>0.28000000000000003</v>
      </c>
      <c r="S97" s="55">
        <v>0.08</v>
      </c>
      <c r="T97" s="55">
        <v>13.97</v>
      </c>
      <c r="U97" s="55">
        <v>542</v>
      </c>
    </row>
    <row r="98" spans="1:21" ht="18" customHeight="1">
      <c r="A98" s="1"/>
      <c r="B98" s="2"/>
      <c r="C98" s="55" t="s">
        <v>66</v>
      </c>
      <c r="D98" s="56" t="s">
        <v>35</v>
      </c>
      <c r="E98" s="55">
        <v>0.64</v>
      </c>
      <c r="F98" s="55">
        <v>0</v>
      </c>
      <c r="G98" s="55">
        <v>0.25</v>
      </c>
      <c r="H98" s="55">
        <v>0.28000000000000003</v>
      </c>
      <c r="I98" s="55">
        <v>26.95</v>
      </c>
      <c r="J98" s="55">
        <v>107.54</v>
      </c>
      <c r="K98" s="55">
        <v>11.09</v>
      </c>
      <c r="L98" s="55">
        <v>2.96</v>
      </c>
      <c r="M98" s="55">
        <v>2.96</v>
      </c>
      <c r="N98" s="55">
        <v>0.56999999999999995</v>
      </c>
      <c r="O98" s="55">
        <v>0</v>
      </c>
      <c r="P98" s="55"/>
      <c r="Q98" s="55">
        <v>784</v>
      </c>
      <c r="R98" s="55">
        <v>0.76</v>
      </c>
      <c r="S98" s="55">
        <v>0.01</v>
      </c>
      <c r="T98" s="55">
        <v>80</v>
      </c>
      <c r="U98" s="55" t="s">
        <v>37</v>
      </c>
    </row>
    <row r="99" spans="1:21" ht="18" customHeight="1">
      <c r="A99" s="1"/>
      <c r="B99" s="2"/>
      <c r="C99" s="55" t="s">
        <v>36</v>
      </c>
      <c r="D99" s="56" t="s">
        <v>106</v>
      </c>
      <c r="E99" s="55">
        <v>2.17</v>
      </c>
      <c r="F99" s="55">
        <v>0</v>
      </c>
      <c r="G99" s="55">
        <v>0.25</v>
      </c>
      <c r="H99" s="55">
        <v>0</v>
      </c>
      <c r="I99" s="55">
        <v>13.08</v>
      </c>
      <c r="J99" s="55">
        <v>60.67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/>
      <c r="Q99" s="55">
        <v>0</v>
      </c>
      <c r="R99" s="55">
        <v>0</v>
      </c>
      <c r="S99" s="55">
        <v>0</v>
      </c>
      <c r="T99" s="55">
        <v>0</v>
      </c>
      <c r="U99" s="55" t="s">
        <v>37</v>
      </c>
    </row>
    <row r="100" spans="1:21" ht="18" customHeight="1">
      <c r="A100" s="1"/>
      <c r="B100" s="2"/>
      <c r="C100" s="55" t="s">
        <v>38</v>
      </c>
      <c r="D100" s="56" t="s">
        <v>106</v>
      </c>
      <c r="E100" s="55">
        <v>1.24</v>
      </c>
      <c r="F100" s="55">
        <v>0</v>
      </c>
      <c r="G100" s="55">
        <v>0.21</v>
      </c>
      <c r="H100" s="55">
        <v>0.24</v>
      </c>
      <c r="I100" s="55">
        <v>6.08</v>
      </c>
      <c r="J100" s="55">
        <v>31.72</v>
      </c>
      <c r="K100" s="55">
        <v>6.16</v>
      </c>
      <c r="L100" s="55">
        <v>8.18</v>
      </c>
      <c r="M100" s="55">
        <v>27.49</v>
      </c>
      <c r="N100" s="55">
        <v>0.68</v>
      </c>
      <c r="O100" s="55">
        <v>0</v>
      </c>
      <c r="P100" s="55"/>
      <c r="Q100" s="55">
        <v>0.8</v>
      </c>
      <c r="R100" s="55">
        <v>0.28000000000000003</v>
      </c>
      <c r="S100" s="55">
        <v>0.03</v>
      </c>
      <c r="T100" s="55">
        <v>0</v>
      </c>
      <c r="U100" s="55" t="s">
        <v>37</v>
      </c>
    </row>
    <row r="101" spans="1:21" ht="21" customHeight="1">
      <c r="A101" s="1"/>
      <c r="B101" s="2"/>
      <c r="C101" s="57" t="s">
        <v>27</v>
      </c>
      <c r="D101" s="58">
        <v>880</v>
      </c>
      <c r="E101" s="57">
        <f t="shared" ref="E101:O101" si="9">SUM(E94:E100)</f>
        <v>43.460000000000008</v>
      </c>
      <c r="F101" s="57">
        <f t="shared" si="9"/>
        <v>15.999999999999998</v>
      </c>
      <c r="G101" s="57">
        <f t="shared" si="9"/>
        <v>30.6</v>
      </c>
      <c r="H101" s="57">
        <f t="shared" si="9"/>
        <v>20.239999999999998</v>
      </c>
      <c r="I101" s="57">
        <f t="shared" si="9"/>
        <v>80.3</v>
      </c>
      <c r="J101" s="57">
        <f t="shared" si="9"/>
        <v>750.68999999999994</v>
      </c>
      <c r="K101" s="57">
        <f t="shared" si="9"/>
        <v>219.08</v>
      </c>
      <c r="L101" s="57">
        <f t="shared" si="9"/>
        <v>124.69999999999999</v>
      </c>
      <c r="M101" s="57">
        <f t="shared" si="9"/>
        <v>354.47999999999996</v>
      </c>
      <c r="N101" s="57">
        <f t="shared" si="9"/>
        <v>4.53</v>
      </c>
      <c r="O101" s="57">
        <f t="shared" si="9"/>
        <v>64.989999999999995</v>
      </c>
      <c r="P101" s="57"/>
      <c r="Q101" s="57">
        <f>SUM(Q94:Q100)</f>
        <v>5691.7</v>
      </c>
      <c r="R101" s="57">
        <f>SUM(R94:R100)</f>
        <v>15.169999999999998</v>
      </c>
      <c r="S101" s="57">
        <f>SUM(S94:S100)</f>
        <v>0.54</v>
      </c>
      <c r="T101" s="57">
        <f>SUM(T94:T100)</f>
        <v>128.62</v>
      </c>
      <c r="U101" s="55"/>
    </row>
    <row r="102" spans="1:21" ht="30" customHeight="1">
      <c r="A102" s="1"/>
      <c r="B102" s="2"/>
      <c r="C102" s="57" t="s">
        <v>39</v>
      </c>
      <c r="D102" s="58">
        <f t="shared" ref="D102:O102" si="10">D101+D89</f>
        <v>1327</v>
      </c>
      <c r="E102" s="57">
        <f t="shared" si="10"/>
        <v>73.84</v>
      </c>
      <c r="F102" s="57">
        <f t="shared" si="10"/>
        <v>18.989999999999998</v>
      </c>
      <c r="G102" s="57">
        <f t="shared" si="10"/>
        <v>49.800000000000004</v>
      </c>
      <c r="H102" s="57">
        <f t="shared" si="10"/>
        <v>21.459999999999997</v>
      </c>
      <c r="I102" s="57">
        <f t="shared" si="10"/>
        <v>256.90999999999997</v>
      </c>
      <c r="J102" s="57">
        <f t="shared" si="10"/>
        <v>1462.19</v>
      </c>
      <c r="K102" s="57">
        <f t="shared" si="10"/>
        <v>461.8</v>
      </c>
      <c r="L102" s="57">
        <f t="shared" si="10"/>
        <v>348.26</v>
      </c>
      <c r="M102" s="57">
        <f t="shared" si="10"/>
        <v>866.5</v>
      </c>
      <c r="N102" s="57">
        <f t="shared" si="10"/>
        <v>11.64</v>
      </c>
      <c r="O102" s="57">
        <f t="shared" si="10"/>
        <v>235.73000000000002</v>
      </c>
      <c r="P102" s="57"/>
      <c r="Q102" s="57">
        <f>Q101+Q89</f>
        <v>6218.34</v>
      </c>
      <c r="R102" s="57">
        <f>R101+R89</f>
        <v>19.32</v>
      </c>
      <c r="S102" s="57">
        <f>S101+S89</f>
        <v>1.02</v>
      </c>
      <c r="T102" s="57">
        <f>T101+T89</f>
        <v>152.30000000000001</v>
      </c>
      <c r="U102" s="55"/>
    </row>
    <row r="103" spans="1:21" ht="43.5" customHeight="1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0.75" hidden="1" customHeight="1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idden="1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45" customHeight="1">
      <c r="A106" s="1"/>
      <c r="B106" s="99" t="s">
        <v>166</v>
      </c>
      <c r="C106" s="10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29.25" customHeight="1">
      <c r="A109" s="1"/>
      <c r="B109" s="2" t="s">
        <v>1</v>
      </c>
      <c r="C109" s="7" t="s">
        <v>2</v>
      </c>
      <c r="D109" s="6" t="s">
        <v>3</v>
      </c>
      <c r="E109" s="87" t="s">
        <v>4</v>
      </c>
      <c r="F109" s="90"/>
      <c r="G109" s="87" t="s">
        <v>5</v>
      </c>
      <c r="H109" s="90"/>
      <c r="I109" s="6" t="s">
        <v>108</v>
      </c>
      <c r="J109" s="6" t="s">
        <v>7</v>
      </c>
      <c r="K109" s="87" t="s">
        <v>8</v>
      </c>
      <c r="L109" s="92"/>
      <c r="M109" s="92"/>
      <c r="N109" s="84"/>
      <c r="O109" s="87" t="s">
        <v>9</v>
      </c>
      <c r="P109" s="92"/>
      <c r="Q109" s="92"/>
      <c r="R109" s="92"/>
      <c r="S109" s="92"/>
      <c r="T109" s="84"/>
      <c r="U109" s="3"/>
    </row>
    <row r="110" spans="1:21">
      <c r="A110" s="1"/>
      <c r="B110" s="2"/>
      <c r="C110" s="3"/>
      <c r="D110" s="3"/>
      <c r="E110" s="3" t="s">
        <v>10</v>
      </c>
      <c r="F110" s="3" t="s">
        <v>11</v>
      </c>
      <c r="G110" s="3" t="s">
        <v>10</v>
      </c>
      <c r="H110" s="3" t="s">
        <v>12</v>
      </c>
      <c r="I110" s="3"/>
      <c r="J110" s="3"/>
      <c r="K110" s="7" t="s">
        <v>13</v>
      </c>
      <c r="L110" s="7" t="s">
        <v>14</v>
      </c>
      <c r="M110" s="7" t="s">
        <v>15</v>
      </c>
      <c r="N110" s="7" t="s">
        <v>16</v>
      </c>
      <c r="O110" s="7" t="s">
        <v>17</v>
      </c>
      <c r="P110" s="7"/>
      <c r="Q110" s="7" t="s">
        <v>18</v>
      </c>
      <c r="R110" s="7" t="s">
        <v>19</v>
      </c>
      <c r="S110" s="7" t="s">
        <v>20</v>
      </c>
      <c r="T110" s="7" t="s">
        <v>21</v>
      </c>
      <c r="U110" s="3"/>
    </row>
    <row r="111" spans="1:21" ht="30" customHeight="1">
      <c r="A111" s="1"/>
      <c r="B111" s="2"/>
      <c r="C111" s="7" t="s">
        <v>23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8" customHeight="1">
      <c r="A113" s="1"/>
      <c r="B113" s="53">
        <v>1</v>
      </c>
      <c r="C113" s="55" t="s">
        <v>135</v>
      </c>
      <c r="D113" s="56" t="s">
        <v>105</v>
      </c>
      <c r="E113" s="55">
        <v>0.9</v>
      </c>
      <c r="F113" s="55">
        <v>0</v>
      </c>
      <c r="G113" s="55">
        <v>0.2</v>
      </c>
      <c r="H113" s="55">
        <v>0.2</v>
      </c>
      <c r="I113" s="55">
        <v>3.9</v>
      </c>
      <c r="J113" s="55">
        <v>18</v>
      </c>
      <c r="K113" s="55">
        <v>10.84</v>
      </c>
      <c r="L113" s="55">
        <v>11</v>
      </c>
      <c r="M113" s="55">
        <v>41.93</v>
      </c>
      <c r="N113" s="55">
        <v>0.3</v>
      </c>
      <c r="O113" s="55">
        <v>0</v>
      </c>
      <c r="P113" s="55"/>
      <c r="Q113" s="55">
        <v>0</v>
      </c>
      <c r="R113" s="55">
        <v>2.5</v>
      </c>
      <c r="S113" s="55">
        <v>0.04</v>
      </c>
      <c r="T113" s="55">
        <v>13.68</v>
      </c>
      <c r="U113" s="55">
        <v>102</v>
      </c>
    </row>
    <row r="114" spans="1:21" ht="18" customHeight="1">
      <c r="A114" s="1"/>
      <c r="B114" s="53">
        <v>2</v>
      </c>
      <c r="C114" s="55" t="s">
        <v>160</v>
      </c>
      <c r="D114" s="56" t="s">
        <v>53</v>
      </c>
      <c r="E114" s="55">
        <v>12.32</v>
      </c>
      <c r="F114" s="55">
        <v>10.43</v>
      </c>
      <c r="G114" s="55">
        <v>10.78</v>
      </c>
      <c r="H114" s="55">
        <v>3.54</v>
      </c>
      <c r="I114" s="55">
        <v>11.93</v>
      </c>
      <c r="J114" s="55">
        <v>154.80000000000001</v>
      </c>
      <c r="K114" s="55">
        <v>41.73</v>
      </c>
      <c r="L114" s="55">
        <v>20.190000000000001</v>
      </c>
      <c r="M114" s="55">
        <v>111.9</v>
      </c>
      <c r="N114" s="55">
        <v>1.29</v>
      </c>
      <c r="O114" s="55">
        <v>22.74</v>
      </c>
      <c r="P114" s="55"/>
      <c r="Q114" s="55">
        <v>4.16</v>
      </c>
      <c r="R114" s="55">
        <v>2.5</v>
      </c>
      <c r="S114" s="55">
        <v>0.09</v>
      </c>
      <c r="T114" s="55">
        <v>0.28000000000000003</v>
      </c>
      <c r="U114" s="55">
        <v>284</v>
      </c>
    </row>
    <row r="115" spans="1:21" ht="18" customHeight="1">
      <c r="A115" s="1"/>
      <c r="B115" s="53">
        <v>3</v>
      </c>
      <c r="C115" s="55" t="s">
        <v>163</v>
      </c>
      <c r="D115" s="56" t="s">
        <v>32</v>
      </c>
      <c r="E115" s="55">
        <v>3.8</v>
      </c>
      <c r="F115" s="55">
        <v>0.02</v>
      </c>
      <c r="G115" s="55">
        <v>5.86</v>
      </c>
      <c r="H115" s="55">
        <v>2.52</v>
      </c>
      <c r="I115" s="55">
        <v>38.92</v>
      </c>
      <c r="J115" s="55">
        <v>227.07</v>
      </c>
      <c r="K115" s="55">
        <v>45.28</v>
      </c>
      <c r="L115" s="55">
        <v>53.88</v>
      </c>
      <c r="M115" s="55">
        <v>114.2</v>
      </c>
      <c r="N115" s="55">
        <v>1.1200000000000001</v>
      </c>
      <c r="O115" s="55">
        <v>26.55</v>
      </c>
      <c r="P115" s="55"/>
      <c r="Q115" s="55">
        <v>605.70000000000005</v>
      </c>
      <c r="R115" s="55">
        <v>1.58</v>
      </c>
      <c r="S115" s="55">
        <v>7.0000000000000007E-2</v>
      </c>
      <c r="T115" s="55">
        <v>6.53</v>
      </c>
      <c r="U115" s="55">
        <v>4</v>
      </c>
    </row>
    <row r="116" spans="1:21" ht="18" customHeight="1">
      <c r="A116" s="1"/>
      <c r="B116" s="53">
        <v>4</v>
      </c>
      <c r="C116" s="55" t="s">
        <v>162</v>
      </c>
      <c r="D116" s="56" t="s">
        <v>148</v>
      </c>
      <c r="E116" s="55">
        <v>1.8</v>
      </c>
      <c r="F116" s="55">
        <v>0.1</v>
      </c>
      <c r="G116" s="55">
        <v>4.3</v>
      </c>
      <c r="H116" s="55">
        <v>2.1</v>
      </c>
      <c r="I116" s="55">
        <v>24.5</v>
      </c>
      <c r="J116" s="55">
        <v>171</v>
      </c>
      <c r="K116" s="55">
        <v>1.2</v>
      </c>
      <c r="L116" s="55">
        <v>2.4</v>
      </c>
      <c r="M116" s="55">
        <v>12.1</v>
      </c>
      <c r="N116" s="55">
        <v>0.1</v>
      </c>
      <c r="O116" s="55">
        <v>0</v>
      </c>
      <c r="P116" s="55"/>
      <c r="Q116" s="55">
        <v>0.3</v>
      </c>
      <c r="R116" s="55">
        <v>0.2</v>
      </c>
      <c r="S116" s="55">
        <v>0.01</v>
      </c>
      <c r="T116" s="55">
        <v>0</v>
      </c>
      <c r="U116" s="55"/>
    </row>
    <row r="117" spans="1:21" ht="21" customHeight="1">
      <c r="A117" s="1"/>
      <c r="B117" s="53">
        <v>5</v>
      </c>
      <c r="C117" s="55" t="s">
        <v>161</v>
      </c>
      <c r="D117" s="56" t="s">
        <v>35</v>
      </c>
      <c r="E117" s="55">
        <v>3.44</v>
      </c>
      <c r="F117" s="55">
        <v>2.84</v>
      </c>
      <c r="G117" s="55">
        <v>3.5</v>
      </c>
      <c r="H117" s="55">
        <v>0.37</v>
      </c>
      <c r="I117" s="55">
        <v>24.41</v>
      </c>
      <c r="J117" s="55">
        <v>48.1</v>
      </c>
      <c r="K117" s="55">
        <v>159.6</v>
      </c>
      <c r="L117" s="55">
        <v>50.56</v>
      </c>
      <c r="M117" s="55">
        <v>129.6</v>
      </c>
      <c r="N117" s="55">
        <v>1.22</v>
      </c>
      <c r="O117" s="55">
        <v>20</v>
      </c>
      <c r="P117" s="55"/>
      <c r="Q117" s="55">
        <v>108.5</v>
      </c>
      <c r="R117" s="55">
        <v>0.34</v>
      </c>
      <c r="S117" s="55">
        <v>0.06</v>
      </c>
      <c r="T117" s="55">
        <v>7.12</v>
      </c>
      <c r="U117" s="55">
        <v>725</v>
      </c>
    </row>
    <row r="118" spans="1:21" ht="29.25" customHeight="1">
      <c r="A118" s="1"/>
      <c r="B118" s="53"/>
      <c r="C118" s="57" t="s">
        <v>27</v>
      </c>
      <c r="D118" s="58">
        <v>480</v>
      </c>
      <c r="E118" s="57">
        <f t="shared" ref="E118:O118" si="11">SUM(E113:E117)</f>
        <v>22.26</v>
      </c>
      <c r="F118" s="57">
        <f t="shared" si="11"/>
        <v>13.389999999999999</v>
      </c>
      <c r="G118" s="57">
        <f t="shared" si="11"/>
        <v>24.64</v>
      </c>
      <c r="H118" s="57">
        <f t="shared" si="11"/>
        <v>8.7299999999999986</v>
      </c>
      <c r="I118" s="57">
        <f t="shared" si="11"/>
        <v>103.66</v>
      </c>
      <c r="J118" s="57">
        <f t="shared" si="11"/>
        <v>618.97</v>
      </c>
      <c r="K118" s="57">
        <f t="shared" si="11"/>
        <v>258.64999999999998</v>
      </c>
      <c r="L118" s="57">
        <f t="shared" si="11"/>
        <v>138.03000000000003</v>
      </c>
      <c r="M118" s="57">
        <f t="shared" si="11"/>
        <v>409.73</v>
      </c>
      <c r="N118" s="57">
        <f t="shared" si="11"/>
        <v>4.03</v>
      </c>
      <c r="O118" s="57">
        <f t="shared" si="11"/>
        <v>69.289999999999992</v>
      </c>
      <c r="P118" s="57"/>
      <c r="Q118" s="57">
        <f>SUM(Q113:Q117)</f>
        <v>718.66</v>
      </c>
      <c r="R118" s="57">
        <f>SUM(R113:R117)</f>
        <v>7.12</v>
      </c>
      <c r="S118" s="57">
        <f>SUM(S113:S117)</f>
        <v>0.27</v>
      </c>
      <c r="T118" s="57">
        <f>SUM(T113:T117)</f>
        <v>27.61</v>
      </c>
      <c r="U118" s="55"/>
    </row>
    <row r="119" spans="1:21" ht="6" hidden="1" customHeight="1">
      <c r="A119" s="1"/>
      <c r="B119" s="2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</row>
    <row r="120" spans="1:21" hidden="1">
      <c r="A120" s="1"/>
      <c r="B120" s="2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</row>
    <row r="121" spans="1:21" ht="28.5" customHeight="1">
      <c r="A121" s="1"/>
      <c r="B121" s="2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</row>
    <row r="122" spans="1:21" hidden="1">
      <c r="A122" s="1"/>
      <c r="B122" s="2"/>
      <c r="C122" s="54" t="s">
        <v>28</v>
      </c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</row>
    <row r="123" spans="1:21" ht="18" customHeight="1">
      <c r="A123" s="1"/>
      <c r="B123" s="2"/>
      <c r="C123" s="54" t="s">
        <v>28</v>
      </c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</row>
    <row r="124" spans="1:21" ht="18" customHeight="1">
      <c r="A124" s="1"/>
      <c r="B124" s="2">
        <v>1</v>
      </c>
      <c r="C124" s="55" t="s">
        <v>135</v>
      </c>
      <c r="D124" s="56" t="s">
        <v>105</v>
      </c>
      <c r="E124" s="55">
        <v>0.9</v>
      </c>
      <c r="F124" s="55">
        <v>0</v>
      </c>
      <c r="G124" s="55">
        <v>0.2</v>
      </c>
      <c r="H124" s="55">
        <v>0.2</v>
      </c>
      <c r="I124" s="55">
        <v>3.9</v>
      </c>
      <c r="J124" s="55">
        <v>18</v>
      </c>
      <c r="K124" s="55">
        <v>10.84</v>
      </c>
      <c r="L124" s="55">
        <v>11</v>
      </c>
      <c r="M124" s="55">
        <v>41.93</v>
      </c>
      <c r="N124" s="55">
        <v>0.3</v>
      </c>
      <c r="O124" s="55">
        <v>0</v>
      </c>
      <c r="P124" s="55"/>
      <c r="Q124" s="55">
        <v>0</v>
      </c>
      <c r="R124" s="55">
        <v>2.5</v>
      </c>
      <c r="S124" s="55">
        <v>0.04</v>
      </c>
      <c r="T124" s="55">
        <v>13.68</v>
      </c>
      <c r="U124" s="55">
        <v>102</v>
      </c>
    </row>
    <row r="125" spans="1:21" ht="18" customHeight="1">
      <c r="A125" s="1"/>
      <c r="B125" s="2">
        <v>2</v>
      </c>
      <c r="C125" s="55" t="s">
        <v>70</v>
      </c>
      <c r="D125" s="56" t="s">
        <v>62</v>
      </c>
      <c r="E125" s="55">
        <v>2.79</v>
      </c>
      <c r="F125" s="55">
        <v>0.91</v>
      </c>
      <c r="G125" s="55">
        <v>4.12</v>
      </c>
      <c r="H125" s="55">
        <v>0.36</v>
      </c>
      <c r="I125" s="55">
        <v>15.51</v>
      </c>
      <c r="J125" s="55">
        <v>190.87</v>
      </c>
      <c r="K125" s="55">
        <v>93</v>
      </c>
      <c r="L125" s="55">
        <v>55.88</v>
      </c>
      <c r="M125" s="55">
        <v>110.5</v>
      </c>
      <c r="N125" s="55">
        <v>1.39</v>
      </c>
      <c r="O125" s="55">
        <v>17.98</v>
      </c>
      <c r="P125" s="55"/>
      <c r="Q125" s="55">
        <v>536.79999999999995</v>
      </c>
      <c r="R125" s="55">
        <v>0.67</v>
      </c>
      <c r="S125" s="55">
        <v>0.11</v>
      </c>
      <c r="T125" s="55">
        <v>15.59</v>
      </c>
      <c r="U125" s="55">
        <v>153</v>
      </c>
    </row>
    <row r="126" spans="1:21" ht="18" customHeight="1">
      <c r="A126" s="1"/>
      <c r="B126" s="2">
        <v>3</v>
      </c>
      <c r="C126" s="59" t="s">
        <v>159</v>
      </c>
      <c r="D126" s="56" t="s">
        <v>121</v>
      </c>
      <c r="E126" s="55">
        <v>17.98</v>
      </c>
      <c r="F126" s="55">
        <v>17.95</v>
      </c>
      <c r="G126" s="55">
        <v>12.88</v>
      </c>
      <c r="H126" s="55">
        <v>0</v>
      </c>
      <c r="I126" s="55">
        <v>0.17</v>
      </c>
      <c r="J126" s="55">
        <v>276</v>
      </c>
      <c r="K126" s="55">
        <v>25.04</v>
      </c>
      <c r="L126" s="55">
        <v>16.13</v>
      </c>
      <c r="M126" s="55">
        <v>122.6</v>
      </c>
      <c r="N126" s="55">
        <v>1.22</v>
      </c>
      <c r="O126" s="55">
        <v>21.33</v>
      </c>
      <c r="P126" s="55"/>
      <c r="Q126" s="55">
        <v>0</v>
      </c>
      <c r="R126" s="55">
        <v>0.32</v>
      </c>
      <c r="S126" s="55">
        <v>0.05</v>
      </c>
      <c r="T126" s="55">
        <v>0.7</v>
      </c>
      <c r="U126" s="55">
        <v>480</v>
      </c>
    </row>
    <row r="127" spans="1:21" ht="18" customHeight="1">
      <c r="A127" s="1"/>
      <c r="B127" s="2">
        <v>4</v>
      </c>
      <c r="C127" s="55" t="s">
        <v>73</v>
      </c>
      <c r="D127" s="56" t="s">
        <v>32</v>
      </c>
      <c r="E127" s="55">
        <v>3.8</v>
      </c>
      <c r="F127" s="55">
        <v>0.02</v>
      </c>
      <c r="G127" s="55">
        <v>5.86</v>
      </c>
      <c r="H127" s="55">
        <v>2.52</v>
      </c>
      <c r="I127" s="55">
        <v>38.92</v>
      </c>
      <c r="J127" s="55">
        <v>227.07</v>
      </c>
      <c r="K127" s="55">
        <v>45.28</v>
      </c>
      <c r="L127" s="55">
        <v>53.88</v>
      </c>
      <c r="M127" s="55">
        <v>114.2</v>
      </c>
      <c r="N127" s="55">
        <v>1.1200000000000001</v>
      </c>
      <c r="O127" s="55">
        <v>26.55</v>
      </c>
      <c r="P127" s="55"/>
      <c r="Q127" s="55">
        <v>605.70000000000005</v>
      </c>
      <c r="R127" s="55">
        <v>1.58</v>
      </c>
      <c r="S127" s="55">
        <v>7.0000000000000007E-2</v>
      </c>
      <c r="T127" s="55">
        <v>6.53</v>
      </c>
      <c r="U127" s="55">
        <v>4</v>
      </c>
    </row>
    <row r="128" spans="1:21" ht="18" customHeight="1">
      <c r="A128" s="1"/>
      <c r="B128" s="2">
        <v>5</v>
      </c>
      <c r="C128" s="55" t="s">
        <v>74</v>
      </c>
      <c r="D128" s="56" t="s">
        <v>35</v>
      </c>
      <c r="E128" s="55">
        <v>0.34</v>
      </c>
      <c r="F128" s="55">
        <v>0</v>
      </c>
      <c r="G128" s="55">
        <v>0</v>
      </c>
      <c r="H128" s="55">
        <v>0</v>
      </c>
      <c r="I128" s="55">
        <v>25.63</v>
      </c>
      <c r="J128" s="55">
        <v>88.77</v>
      </c>
      <c r="K128" s="55">
        <v>71.69</v>
      </c>
      <c r="L128" s="55">
        <v>47.41</v>
      </c>
      <c r="M128" s="55">
        <v>57.94</v>
      </c>
      <c r="N128" s="55">
        <v>1.18</v>
      </c>
      <c r="O128" s="55">
        <v>0.24</v>
      </c>
      <c r="P128" s="55"/>
      <c r="Q128" s="55">
        <v>162.4</v>
      </c>
      <c r="R128" s="55">
        <v>0.61</v>
      </c>
      <c r="S128" s="55">
        <v>0.04</v>
      </c>
      <c r="T128" s="55">
        <v>12.18</v>
      </c>
      <c r="U128" s="55">
        <v>644</v>
      </c>
    </row>
    <row r="129" spans="1:21" ht="18" customHeight="1">
      <c r="A129" s="1"/>
      <c r="B129" s="2">
        <v>6</v>
      </c>
      <c r="C129" s="55" t="s">
        <v>36</v>
      </c>
      <c r="D129" s="56" t="s">
        <v>106</v>
      </c>
      <c r="E129" s="55">
        <v>2.17</v>
      </c>
      <c r="F129" s="55">
        <v>0</v>
      </c>
      <c r="G129" s="55">
        <v>0.25</v>
      </c>
      <c r="H129" s="55">
        <v>0</v>
      </c>
      <c r="I129" s="55">
        <v>13.08</v>
      </c>
      <c r="J129" s="55">
        <v>60.67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/>
      <c r="Q129" s="55">
        <v>0</v>
      </c>
      <c r="R129" s="55">
        <v>0</v>
      </c>
      <c r="S129" s="55">
        <v>0</v>
      </c>
      <c r="T129" s="55">
        <v>0</v>
      </c>
      <c r="U129" s="55" t="s">
        <v>37</v>
      </c>
    </row>
    <row r="130" spans="1:21" ht="21" customHeight="1">
      <c r="A130" s="1"/>
      <c r="B130" s="2">
        <v>7</v>
      </c>
      <c r="C130" s="55" t="s">
        <v>38</v>
      </c>
      <c r="D130" s="56" t="s">
        <v>106</v>
      </c>
      <c r="E130" s="55">
        <v>1.24</v>
      </c>
      <c r="F130" s="55">
        <v>0</v>
      </c>
      <c r="G130" s="55">
        <v>0.21</v>
      </c>
      <c r="H130" s="55">
        <v>0.24</v>
      </c>
      <c r="I130" s="55">
        <v>6.08</v>
      </c>
      <c r="J130" s="55">
        <v>31.72</v>
      </c>
      <c r="K130" s="55">
        <v>6.16</v>
      </c>
      <c r="L130" s="55">
        <v>8.18</v>
      </c>
      <c r="M130" s="55">
        <v>27.49</v>
      </c>
      <c r="N130" s="55">
        <v>0.68</v>
      </c>
      <c r="O130" s="55">
        <v>0</v>
      </c>
      <c r="P130" s="55"/>
      <c r="Q130" s="55">
        <v>0.8</v>
      </c>
      <c r="R130" s="55">
        <v>0.28000000000000003</v>
      </c>
      <c r="S130" s="55">
        <v>0.03</v>
      </c>
      <c r="T130" s="55">
        <v>0</v>
      </c>
      <c r="U130" s="55" t="s">
        <v>37</v>
      </c>
    </row>
    <row r="131" spans="1:21" ht="30" customHeight="1">
      <c r="A131" s="1"/>
      <c r="B131" s="2"/>
      <c r="C131" s="9" t="s">
        <v>27</v>
      </c>
      <c r="D131" s="10" t="s">
        <v>122</v>
      </c>
      <c r="E131" s="9">
        <f t="shared" ref="E131:O131" si="12">SUM(E124:E130)</f>
        <v>29.220000000000002</v>
      </c>
      <c r="F131" s="9">
        <f t="shared" si="12"/>
        <v>18.88</v>
      </c>
      <c r="G131" s="9">
        <f t="shared" si="12"/>
        <v>23.520000000000003</v>
      </c>
      <c r="H131" s="9">
        <f t="shared" si="12"/>
        <v>3.3200000000000003</v>
      </c>
      <c r="I131" s="9">
        <f t="shared" si="12"/>
        <v>103.28999999999999</v>
      </c>
      <c r="J131" s="9">
        <f t="shared" si="12"/>
        <v>893.1</v>
      </c>
      <c r="K131" s="9">
        <f t="shared" si="12"/>
        <v>252.01</v>
      </c>
      <c r="L131" s="9">
        <f t="shared" si="12"/>
        <v>192.48</v>
      </c>
      <c r="M131" s="9">
        <f t="shared" si="12"/>
        <v>474.65999999999997</v>
      </c>
      <c r="N131" s="9">
        <f t="shared" si="12"/>
        <v>5.89</v>
      </c>
      <c r="O131" s="9">
        <f t="shared" si="12"/>
        <v>66.099999999999994</v>
      </c>
      <c r="P131" s="9"/>
      <c r="Q131" s="9">
        <f>SUM(Q124:Q130)</f>
        <v>1305.7</v>
      </c>
      <c r="R131" s="9">
        <f>SUM(R124:R130)</f>
        <v>5.9600000000000009</v>
      </c>
      <c r="S131" s="9">
        <f>SUM(S124:S130)</f>
        <v>0.33999999999999997</v>
      </c>
      <c r="T131" s="9">
        <f>SUM(T124:T130)</f>
        <v>48.68</v>
      </c>
      <c r="U131" s="3"/>
    </row>
    <row r="132" spans="1:21">
      <c r="A132" s="1"/>
      <c r="B132" s="2"/>
      <c r="C132" s="9" t="s">
        <v>39</v>
      </c>
      <c r="D132" s="10" t="s">
        <v>109</v>
      </c>
      <c r="E132" s="9">
        <f t="shared" ref="E132:O132" si="13">E131+E118</f>
        <v>51.480000000000004</v>
      </c>
      <c r="F132" s="9">
        <f t="shared" si="13"/>
        <v>32.269999999999996</v>
      </c>
      <c r="G132" s="9">
        <f t="shared" si="13"/>
        <v>48.160000000000004</v>
      </c>
      <c r="H132" s="9">
        <f t="shared" si="13"/>
        <v>12.049999999999999</v>
      </c>
      <c r="I132" s="9">
        <f t="shared" si="13"/>
        <v>206.95</v>
      </c>
      <c r="J132" s="9">
        <f t="shared" si="13"/>
        <v>1512.0700000000002</v>
      </c>
      <c r="K132" s="9">
        <f t="shared" si="13"/>
        <v>510.65999999999997</v>
      </c>
      <c r="L132" s="9">
        <f t="shared" si="13"/>
        <v>330.51</v>
      </c>
      <c r="M132" s="9">
        <f t="shared" si="13"/>
        <v>884.39</v>
      </c>
      <c r="N132" s="9">
        <f t="shared" si="13"/>
        <v>9.92</v>
      </c>
      <c r="O132" s="9">
        <f t="shared" si="13"/>
        <v>135.38999999999999</v>
      </c>
      <c r="P132" s="9"/>
      <c r="Q132" s="9">
        <f>Q131+Q118</f>
        <v>2024.3600000000001</v>
      </c>
      <c r="R132" s="9">
        <f>R131+R118</f>
        <v>13.080000000000002</v>
      </c>
      <c r="S132" s="9">
        <f>S131+S118</f>
        <v>0.61</v>
      </c>
      <c r="T132" s="9">
        <f>T131+T118</f>
        <v>76.289999999999992</v>
      </c>
      <c r="U132" s="3"/>
    </row>
    <row r="133" spans="1:21" hidden="1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idden="1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idden="1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45" customHeight="1">
      <c r="A136" s="1"/>
      <c r="B136" s="79" t="s">
        <v>75</v>
      </c>
      <c r="C136" s="101"/>
      <c r="D136" s="80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>
      <c r="A137" s="1"/>
      <c r="B137" s="2"/>
      <c r="C137" s="1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29.25" customHeight="1">
      <c r="A139" s="1"/>
      <c r="B139" s="8" t="s">
        <v>1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24.75">
      <c r="A140" s="1"/>
      <c r="B140" s="2"/>
      <c r="C140" s="7" t="s">
        <v>2</v>
      </c>
      <c r="D140" s="6" t="s">
        <v>3</v>
      </c>
      <c r="E140" s="88" t="s">
        <v>4</v>
      </c>
      <c r="F140" s="89"/>
      <c r="G140" s="88" t="s">
        <v>5</v>
      </c>
      <c r="H140" s="89"/>
      <c r="I140" s="6" t="s">
        <v>108</v>
      </c>
      <c r="J140" s="6" t="s">
        <v>7</v>
      </c>
      <c r="K140" s="87" t="s">
        <v>8</v>
      </c>
      <c r="L140" s="92"/>
      <c r="M140" s="92"/>
      <c r="N140" s="84"/>
      <c r="O140" s="87" t="s">
        <v>9</v>
      </c>
      <c r="P140" s="92"/>
      <c r="Q140" s="92"/>
      <c r="R140" s="92"/>
      <c r="S140" s="92"/>
      <c r="T140" s="84"/>
      <c r="U140" s="3"/>
    </row>
    <row r="141" spans="1:21" ht="30" customHeight="1">
      <c r="A141" s="1"/>
      <c r="B141" s="2"/>
      <c r="C141" s="3"/>
      <c r="D141" s="3"/>
      <c r="E141" s="3" t="s">
        <v>10</v>
      </c>
      <c r="F141" s="3" t="s">
        <v>11</v>
      </c>
      <c r="G141" s="3" t="s">
        <v>10</v>
      </c>
      <c r="H141" s="3" t="s">
        <v>12</v>
      </c>
      <c r="I141" s="3"/>
      <c r="J141" s="3"/>
      <c r="K141" s="7" t="s">
        <v>13</v>
      </c>
      <c r="L141" s="7" t="s">
        <v>14</v>
      </c>
      <c r="M141" s="7" t="s">
        <v>15</v>
      </c>
      <c r="N141" s="7" t="s">
        <v>16</v>
      </c>
      <c r="O141" s="7" t="s">
        <v>17</v>
      </c>
      <c r="P141" s="7"/>
      <c r="Q141" s="7" t="s">
        <v>18</v>
      </c>
      <c r="R141" s="7" t="s">
        <v>19</v>
      </c>
      <c r="S141" s="7" t="s">
        <v>20</v>
      </c>
      <c r="T141" s="7" t="s">
        <v>21</v>
      </c>
      <c r="U141" s="3"/>
    </row>
    <row r="142" spans="1:21" ht="18" customHeight="1">
      <c r="A142" s="1"/>
      <c r="B142" s="2"/>
      <c r="C142" s="7" t="s">
        <v>23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8" customHeight="1">
      <c r="A143" s="1"/>
      <c r="B143" s="2"/>
      <c r="C143" s="3" t="s">
        <v>79</v>
      </c>
      <c r="D143" s="4" t="s">
        <v>105</v>
      </c>
      <c r="E143" s="3">
        <v>0.18</v>
      </c>
      <c r="F143" s="3">
        <v>0</v>
      </c>
      <c r="G143" s="3">
        <v>0</v>
      </c>
      <c r="H143" s="3">
        <v>0</v>
      </c>
      <c r="I143" s="3">
        <v>0.54</v>
      </c>
      <c r="J143" s="3">
        <v>8.4</v>
      </c>
      <c r="K143" s="3">
        <v>4.8</v>
      </c>
      <c r="L143" s="3">
        <v>10.050000000000001</v>
      </c>
      <c r="M143" s="3">
        <v>16.059999999999999</v>
      </c>
      <c r="N143" s="3">
        <v>0.18</v>
      </c>
      <c r="O143" s="3">
        <v>0</v>
      </c>
      <c r="P143" s="3"/>
      <c r="Q143" s="3">
        <v>1490</v>
      </c>
      <c r="R143" s="3">
        <v>4.09</v>
      </c>
      <c r="S143" s="3">
        <v>0.02</v>
      </c>
      <c r="T143" s="3">
        <v>2.1</v>
      </c>
      <c r="U143" s="3">
        <v>64</v>
      </c>
    </row>
    <row r="144" spans="1:21" ht="18" customHeight="1">
      <c r="A144" s="1"/>
      <c r="B144" s="2"/>
      <c r="C144" s="3" t="s">
        <v>44</v>
      </c>
      <c r="D144" s="4" t="s">
        <v>32</v>
      </c>
      <c r="E144" s="3">
        <v>12.2</v>
      </c>
      <c r="F144" s="3">
        <v>10.1</v>
      </c>
      <c r="G144" s="3">
        <v>8.67</v>
      </c>
      <c r="H144" s="3">
        <v>4.1900000000000004</v>
      </c>
      <c r="I144" s="3">
        <v>12.53</v>
      </c>
      <c r="J144" s="3">
        <v>197.87</v>
      </c>
      <c r="K144" s="3">
        <v>12.29</v>
      </c>
      <c r="L144" s="3">
        <v>20.54</v>
      </c>
      <c r="M144" s="3">
        <v>104.3</v>
      </c>
      <c r="N144" s="3">
        <v>1.1100000000000001</v>
      </c>
      <c r="O144" s="3">
        <v>0</v>
      </c>
      <c r="P144" s="3"/>
      <c r="Q144" s="3">
        <v>0</v>
      </c>
      <c r="R144" s="3">
        <v>2.69</v>
      </c>
      <c r="S144" s="3">
        <v>7.0000000000000007E-2</v>
      </c>
      <c r="T144" s="3">
        <v>0.17</v>
      </c>
      <c r="U144" s="3">
        <v>25.01</v>
      </c>
    </row>
    <row r="145" spans="1:21" ht="21" customHeight="1">
      <c r="A145" s="1"/>
      <c r="B145" s="2"/>
      <c r="C145" s="3" t="s">
        <v>33</v>
      </c>
      <c r="D145" s="4" t="s">
        <v>32</v>
      </c>
      <c r="E145" s="3">
        <v>8.84</v>
      </c>
      <c r="F145" s="3">
        <v>0.02</v>
      </c>
      <c r="G145" s="3">
        <v>6.35</v>
      </c>
      <c r="H145" s="3">
        <v>2.31</v>
      </c>
      <c r="I145" s="3">
        <v>38.6</v>
      </c>
      <c r="J145" s="3">
        <v>250.47</v>
      </c>
      <c r="K145" s="3">
        <v>52.48</v>
      </c>
      <c r="L145" s="3">
        <v>161.80000000000001</v>
      </c>
      <c r="M145" s="3">
        <v>228.3</v>
      </c>
      <c r="N145" s="3">
        <v>5.16</v>
      </c>
      <c r="O145" s="3">
        <v>29.5</v>
      </c>
      <c r="P145" s="3"/>
      <c r="Q145" s="3">
        <v>118.9</v>
      </c>
      <c r="R145" s="3">
        <v>0.94</v>
      </c>
      <c r="S145" s="3">
        <v>0.28999999999999998</v>
      </c>
      <c r="T145" s="3">
        <v>6.36</v>
      </c>
      <c r="U145" s="3">
        <v>282</v>
      </c>
    </row>
    <row r="146" spans="1:21" ht="21" customHeight="1">
      <c r="A146" s="1"/>
      <c r="B146" s="2"/>
      <c r="C146" s="3" t="s">
        <v>36</v>
      </c>
      <c r="D146" s="4" t="s">
        <v>106</v>
      </c>
      <c r="E146" s="3">
        <v>2.17</v>
      </c>
      <c r="F146" s="3">
        <v>0</v>
      </c>
      <c r="G146" s="3">
        <v>0.25</v>
      </c>
      <c r="H146" s="3">
        <v>0</v>
      </c>
      <c r="I146" s="3">
        <v>13.08</v>
      </c>
      <c r="J146" s="3">
        <v>60.67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/>
      <c r="Q146" s="3">
        <v>0</v>
      </c>
      <c r="R146" s="3">
        <v>0</v>
      </c>
      <c r="S146" s="3">
        <v>0</v>
      </c>
      <c r="T146" s="3">
        <v>0</v>
      </c>
      <c r="U146" s="3"/>
    </row>
    <row r="147" spans="1:21" ht="21" customHeight="1">
      <c r="A147" s="1"/>
      <c r="B147" s="2"/>
      <c r="C147" s="3" t="s">
        <v>149</v>
      </c>
      <c r="D147" s="4" t="s">
        <v>164</v>
      </c>
      <c r="E147" s="55">
        <v>1.8</v>
      </c>
      <c r="F147" s="55">
        <v>0</v>
      </c>
      <c r="G147" s="55">
        <v>0.4</v>
      </c>
      <c r="H147" s="55">
        <v>0.4</v>
      </c>
      <c r="I147" s="55">
        <v>18.2</v>
      </c>
      <c r="J147" s="55">
        <v>72</v>
      </c>
      <c r="K147" s="55">
        <v>0</v>
      </c>
      <c r="L147" s="55">
        <v>0</v>
      </c>
      <c r="M147" s="55">
        <v>120.3</v>
      </c>
      <c r="N147" s="55">
        <v>0.01</v>
      </c>
      <c r="O147" s="55">
        <v>29.2</v>
      </c>
      <c r="P147" s="55"/>
      <c r="Q147" s="55">
        <v>220.2</v>
      </c>
      <c r="R147" s="55">
        <v>2.1</v>
      </c>
      <c r="S147" s="55">
        <v>0.09</v>
      </c>
      <c r="T147" s="55">
        <v>10.199999999999999</v>
      </c>
      <c r="U147" s="55"/>
    </row>
    <row r="148" spans="1:21" ht="28.5" customHeight="1">
      <c r="A148" s="1"/>
      <c r="B148" s="2"/>
      <c r="C148" s="3" t="s">
        <v>78</v>
      </c>
      <c r="D148" s="4" t="s">
        <v>35</v>
      </c>
      <c r="E148" s="3">
        <v>3.43</v>
      </c>
      <c r="F148" s="3">
        <v>2.84</v>
      </c>
      <c r="G148" s="3">
        <v>3.28</v>
      </c>
      <c r="H148" s="3">
        <v>0.14000000000000001</v>
      </c>
      <c r="I148" s="3">
        <v>24.17</v>
      </c>
      <c r="J148" s="3">
        <v>135.05000000000001</v>
      </c>
      <c r="K148" s="3">
        <v>164.6</v>
      </c>
      <c r="L148" s="3">
        <v>50.1</v>
      </c>
      <c r="M148" s="3">
        <v>128.9</v>
      </c>
      <c r="N148" s="3">
        <v>0.91</v>
      </c>
      <c r="O148" s="3">
        <v>19.600000000000001</v>
      </c>
      <c r="P148" s="3"/>
      <c r="Q148" s="3">
        <v>119.6</v>
      </c>
      <c r="R148" s="3">
        <v>0.44</v>
      </c>
      <c r="S148" s="3">
        <v>7.0000000000000007E-2</v>
      </c>
      <c r="T148" s="3">
        <v>17.739999999999998</v>
      </c>
      <c r="U148" s="3">
        <v>718</v>
      </c>
    </row>
    <row r="149" spans="1:21" ht="0.75" hidden="1" customHeight="1">
      <c r="A149" s="1"/>
      <c r="B149" s="2"/>
      <c r="C149" s="9" t="s">
        <v>27</v>
      </c>
      <c r="D149" s="10" t="s">
        <v>110</v>
      </c>
      <c r="E149" s="9">
        <v>17.690000000000001</v>
      </c>
      <c r="F149" s="9">
        <v>10.71</v>
      </c>
      <c r="G149" s="9">
        <v>20.399999999999999</v>
      </c>
      <c r="H149" s="9">
        <v>0.97</v>
      </c>
      <c r="I149" s="9">
        <v>90.2</v>
      </c>
      <c r="J149" s="9">
        <v>554.22</v>
      </c>
      <c r="K149" s="9">
        <v>497.8</v>
      </c>
      <c r="L149" s="9">
        <v>125.3</v>
      </c>
      <c r="M149" s="9">
        <v>447.8</v>
      </c>
      <c r="N149" s="9">
        <v>2.89</v>
      </c>
      <c r="O149" s="9">
        <v>143</v>
      </c>
      <c r="P149" s="9"/>
      <c r="Q149" s="9">
        <v>255</v>
      </c>
      <c r="R149" s="9">
        <v>1.6</v>
      </c>
      <c r="S149" s="9">
        <v>0.23</v>
      </c>
      <c r="T149" s="9">
        <v>22.3</v>
      </c>
      <c r="U149" s="3"/>
    </row>
    <row r="150" spans="1:21" hidden="1">
      <c r="A150" s="1"/>
      <c r="B150" s="2"/>
      <c r="C150" s="3"/>
      <c r="D150" s="3"/>
      <c r="E150" s="3">
        <f t="shared" ref="E150:O150" si="14">SUM(E143:E148)</f>
        <v>28.62</v>
      </c>
      <c r="F150" s="3">
        <f t="shared" si="14"/>
        <v>12.959999999999999</v>
      </c>
      <c r="G150" s="3">
        <f t="shared" si="14"/>
        <v>18.95</v>
      </c>
      <c r="H150" s="3">
        <f t="shared" si="14"/>
        <v>7.04</v>
      </c>
      <c r="I150" s="3">
        <f t="shared" si="14"/>
        <v>107.12</v>
      </c>
      <c r="J150" s="3">
        <f t="shared" si="14"/>
        <v>724.46</v>
      </c>
      <c r="K150" s="3">
        <f t="shared" si="14"/>
        <v>234.17</v>
      </c>
      <c r="L150" s="3">
        <f t="shared" si="14"/>
        <v>242.49</v>
      </c>
      <c r="M150" s="3">
        <f t="shared" si="14"/>
        <v>597.86</v>
      </c>
      <c r="N150" s="3">
        <f t="shared" si="14"/>
        <v>7.37</v>
      </c>
      <c r="O150" s="3">
        <f t="shared" si="14"/>
        <v>78.300000000000011</v>
      </c>
      <c r="P150" s="3"/>
      <c r="Q150" s="3">
        <f>SUM(Q143:Q148)</f>
        <v>1948.7</v>
      </c>
      <c r="R150" s="3">
        <f>SUM(R143:R148)</f>
        <v>10.259999999999998</v>
      </c>
      <c r="S150" s="3">
        <f>SUM(S143:S148)</f>
        <v>0.54</v>
      </c>
      <c r="T150" s="3">
        <f>SUM(T143:T148)</f>
        <v>36.569999999999993</v>
      </c>
      <c r="U150" s="3">
        <f>SUM(U143:U148)</f>
        <v>1089.01</v>
      </c>
    </row>
    <row r="151" spans="1:21" ht="30" customHeight="1">
      <c r="A151" s="1"/>
      <c r="B151" s="2"/>
      <c r="C151" s="57" t="s">
        <v>27</v>
      </c>
      <c r="D151" s="58">
        <v>590</v>
      </c>
      <c r="E151" s="57">
        <f>SUM(E145:E150)</f>
        <v>62.550000000000011</v>
      </c>
      <c r="F151" s="57">
        <f>SUM(F145:F150)</f>
        <v>26.53</v>
      </c>
      <c r="G151" s="57">
        <f>SUM(G145:G150)</f>
        <v>49.629999999999995</v>
      </c>
      <c r="H151" s="57">
        <f>SUM(H145:H150)</f>
        <v>10.86</v>
      </c>
      <c r="I151" s="57">
        <f>SUM(I145:I150)</f>
        <v>291.37</v>
      </c>
      <c r="J151" s="57">
        <f>SUM(J150)</f>
        <v>724.46</v>
      </c>
      <c r="K151" s="57">
        <f>SUM(K145:K150)</f>
        <v>949.05</v>
      </c>
      <c r="L151" s="57">
        <f>SUM(L145:L150)</f>
        <v>579.69000000000005</v>
      </c>
      <c r="M151" s="57">
        <f>SUM(M145:M150)</f>
        <v>1523.1599999999999</v>
      </c>
      <c r="N151" s="57">
        <f>SUM(N145:N150)</f>
        <v>16.34</v>
      </c>
      <c r="O151" s="57">
        <f>SUM(O145:O150)</f>
        <v>299.60000000000002</v>
      </c>
      <c r="P151" s="57"/>
      <c r="Q151" s="57">
        <f>SUM(Q145:Q150)</f>
        <v>2662.4</v>
      </c>
      <c r="R151" s="57">
        <f>SUM(R145:R150)</f>
        <v>15.339999999999998</v>
      </c>
      <c r="S151" s="57">
        <f>SUM(S145:S150)</f>
        <v>1.2200000000000002</v>
      </c>
      <c r="T151" s="57">
        <f>SUM(T145:T150)</f>
        <v>93.169999999999987</v>
      </c>
      <c r="U151" s="55"/>
    </row>
    <row r="152" spans="1:21" hidden="1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8" customHeight="1">
      <c r="A153" s="1"/>
      <c r="B153" s="2"/>
      <c r="C153" s="7" t="s">
        <v>28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8" customHeight="1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8" customHeight="1">
      <c r="A155" s="1"/>
      <c r="B155" s="2"/>
      <c r="C155" s="3" t="s">
        <v>79</v>
      </c>
      <c r="D155" s="4" t="s">
        <v>105</v>
      </c>
      <c r="E155" s="3">
        <v>0.18</v>
      </c>
      <c r="F155" s="3">
        <v>0</v>
      </c>
      <c r="G155" s="3">
        <v>0</v>
      </c>
      <c r="H155" s="3">
        <v>0</v>
      </c>
      <c r="I155" s="3">
        <v>0.54</v>
      </c>
      <c r="J155" s="3">
        <v>8.4</v>
      </c>
      <c r="K155" s="3">
        <v>4.8</v>
      </c>
      <c r="L155" s="3">
        <v>10.050000000000001</v>
      </c>
      <c r="M155" s="3">
        <v>16.059999999999999</v>
      </c>
      <c r="N155" s="3">
        <v>0.18</v>
      </c>
      <c r="O155" s="3">
        <v>0</v>
      </c>
      <c r="P155" s="3"/>
      <c r="Q155" s="3">
        <v>1490</v>
      </c>
      <c r="R155" s="3">
        <v>4.09</v>
      </c>
      <c r="S155" s="3">
        <v>0.02</v>
      </c>
      <c r="T155" s="3">
        <v>2.1</v>
      </c>
      <c r="U155" s="3">
        <v>64</v>
      </c>
    </row>
    <row r="156" spans="1:21" ht="18" customHeight="1">
      <c r="A156" s="1"/>
      <c r="B156" s="2"/>
      <c r="C156" s="3" t="s">
        <v>80</v>
      </c>
      <c r="D156" s="4" t="s">
        <v>30</v>
      </c>
      <c r="E156" s="3">
        <v>1.65</v>
      </c>
      <c r="F156" s="3">
        <v>0.2</v>
      </c>
      <c r="G156" s="3">
        <v>5.09</v>
      </c>
      <c r="H156" s="3">
        <v>4.17</v>
      </c>
      <c r="I156" s="3">
        <v>9.93</v>
      </c>
      <c r="J156" s="3">
        <v>120.84</v>
      </c>
      <c r="K156" s="3">
        <v>82.88</v>
      </c>
      <c r="L156" s="3">
        <v>55.05</v>
      </c>
      <c r="M156" s="3">
        <v>83.2</v>
      </c>
      <c r="N156" s="3">
        <v>1.55</v>
      </c>
      <c r="O156" s="3">
        <v>7.29</v>
      </c>
      <c r="P156" s="3"/>
      <c r="Q156" s="3">
        <v>978.3</v>
      </c>
      <c r="R156" s="3">
        <v>2.4500000000000002</v>
      </c>
      <c r="S156" s="3">
        <v>7.0000000000000007E-2</v>
      </c>
      <c r="T156" s="3">
        <v>16.350000000000001</v>
      </c>
      <c r="U156" s="3">
        <v>164</v>
      </c>
    </row>
    <row r="157" spans="1:21" ht="18" customHeight="1">
      <c r="A157" s="1"/>
      <c r="B157" s="2"/>
      <c r="C157" s="3" t="s">
        <v>44</v>
      </c>
      <c r="D157" s="4" t="s">
        <v>32</v>
      </c>
      <c r="E157" s="3">
        <v>12.2</v>
      </c>
      <c r="F157" s="3">
        <v>10.1</v>
      </c>
      <c r="G157" s="3">
        <v>8.67</v>
      </c>
      <c r="H157" s="3">
        <v>4.1900000000000004</v>
      </c>
      <c r="I157" s="3">
        <v>12.53</v>
      </c>
      <c r="J157" s="3">
        <v>197.87</v>
      </c>
      <c r="K157" s="3">
        <v>12.29</v>
      </c>
      <c r="L157" s="3">
        <v>20.54</v>
      </c>
      <c r="M157" s="3">
        <v>104.3</v>
      </c>
      <c r="N157" s="3">
        <v>1.1100000000000001</v>
      </c>
      <c r="O157" s="3">
        <v>0</v>
      </c>
      <c r="P157" s="3"/>
      <c r="Q157" s="3">
        <v>0</v>
      </c>
      <c r="R157" s="3">
        <v>2.69</v>
      </c>
      <c r="S157" s="3">
        <v>7.0000000000000007E-2</v>
      </c>
      <c r="T157" s="3">
        <v>0.17</v>
      </c>
      <c r="U157" s="3">
        <v>25.01</v>
      </c>
    </row>
    <row r="158" spans="1:21" ht="18" customHeight="1">
      <c r="A158" s="1"/>
      <c r="B158" s="2"/>
      <c r="C158" s="3" t="s">
        <v>33</v>
      </c>
      <c r="D158" s="4" t="s">
        <v>32</v>
      </c>
      <c r="E158" s="3">
        <v>8.84</v>
      </c>
      <c r="F158" s="3">
        <v>0.02</v>
      </c>
      <c r="G158" s="3">
        <v>6.35</v>
      </c>
      <c r="H158" s="3">
        <v>2.31</v>
      </c>
      <c r="I158" s="3">
        <v>38.6</v>
      </c>
      <c r="J158" s="3">
        <v>250.47</v>
      </c>
      <c r="K158" s="3">
        <v>52.48</v>
      </c>
      <c r="L158" s="3">
        <v>161.80000000000001</v>
      </c>
      <c r="M158" s="3">
        <v>228.3</v>
      </c>
      <c r="N158" s="3">
        <v>5.16</v>
      </c>
      <c r="O158" s="3">
        <v>29.5</v>
      </c>
      <c r="P158" s="3"/>
      <c r="Q158" s="3">
        <v>118.9</v>
      </c>
      <c r="R158" s="3">
        <v>0.94</v>
      </c>
      <c r="S158" s="3">
        <v>0.28999999999999998</v>
      </c>
      <c r="T158" s="3">
        <v>6.36</v>
      </c>
      <c r="U158" s="3">
        <v>282</v>
      </c>
    </row>
    <row r="159" spans="1:21" ht="18" customHeight="1">
      <c r="A159" s="1"/>
      <c r="B159" s="2"/>
      <c r="C159" s="3" t="s">
        <v>66</v>
      </c>
      <c r="D159" s="4" t="s">
        <v>35</v>
      </c>
      <c r="E159" s="3">
        <v>0.64</v>
      </c>
      <c r="F159" s="3">
        <v>0</v>
      </c>
      <c r="G159" s="3">
        <v>0.25</v>
      </c>
      <c r="H159" s="3">
        <v>0.28000000000000003</v>
      </c>
      <c r="I159" s="3">
        <v>26.95</v>
      </c>
      <c r="J159" s="3">
        <v>107.54</v>
      </c>
      <c r="K159" s="3">
        <v>11.09</v>
      </c>
      <c r="L159" s="3">
        <v>2.96</v>
      </c>
      <c r="M159" s="3">
        <v>2.96</v>
      </c>
      <c r="N159" s="3">
        <v>0.56999999999999995</v>
      </c>
      <c r="O159" s="3">
        <v>0</v>
      </c>
      <c r="P159" s="3"/>
      <c r="Q159" s="3">
        <v>784</v>
      </c>
      <c r="R159" s="3">
        <v>0.76</v>
      </c>
      <c r="S159" s="3">
        <v>0.01</v>
      </c>
      <c r="T159" s="3">
        <v>80</v>
      </c>
      <c r="U159" s="3" t="s">
        <v>37</v>
      </c>
    </row>
    <row r="160" spans="1:21" ht="21" customHeight="1">
      <c r="A160" s="1"/>
      <c r="B160" s="2"/>
      <c r="C160" s="3" t="s">
        <v>36</v>
      </c>
      <c r="D160" s="4" t="s">
        <v>106</v>
      </c>
      <c r="E160" s="3">
        <v>2.17</v>
      </c>
      <c r="F160" s="3">
        <v>0</v>
      </c>
      <c r="G160" s="3">
        <v>0.25</v>
      </c>
      <c r="H160" s="3">
        <v>0</v>
      </c>
      <c r="I160" s="3">
        <v>13.08</v>
      </c>
      <c r="J160" s="3">
        <v>60.67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/>
      <c r="Q160" s="3">
        <v>0</v>
      </c>
      <c r="R160" s="3">
        <v>0</v>
      </c>
      <c r="S160" s="3">
        <v>0</v>
      </c>
      <c r="T160" s="3">
        <v>0</v>
      </c>
      <c r="U160" s="3" t="s">
        <v>37</v>
      </c>
    </row>
    <row r="161" spans="1:21" ht="30" customHeight="1">
      <c r="A161" s="1"/>
      <c r="B161" s="2"/>
      <c r="C161" s="3" t="s">
        <v>38</v>
      </c>
      <c r="D161" s="4" t="s">
        <v>106</v>
      </c>
      <c r="E161" s="3">
        <v>1.24</v>
      </c>
      <c r="F161" s="3">
        <v>0</v>
      </c>
      <c r="G161" s="3">
        <v>0.21</v>
      </c>
      <c r="H161" s="3">
        <v>0.24</v>
      </c>
      <c r="I161" s="3">
        <v>6.08</v>
      </c>
      <c r="J161" s="3">
        <v>31.72</v>
      </c>
      <c r="K161" s="3">
        <v>6.16</v>
      </c>
      <c r="L161" s="3">
        <v>8.18</v>
      </c>
      <c r="M161" s="3">
        <v>27.49</v>
      </c>
      <c r="N161" s="3">
        <v>0.68</v>
      </c>
      <c r="O161" s="3">
        <v>0</v>
      </c>
      <c r="P161" s="3"/>
      <c r="Q161" s="3">
        <v>0.8</v>
      </c>
      <c r="R161" s="3">
        <v>0.28000000000000003</v>
      </c>
      <c r="S161" s="3">
        <v>0.03</v>
      </c>
      <c r="T161" s="3">
        <v>0</v>
      </c>
      <c r="U161" s="3" t="s">
        <v>37</v>
      </c>
    </row>
    <row r="162" spans="1:21" ht="46.5" customHeight="1">
      <c r="A162" s="1"/>
      <c r="B162" s="2"/>
      <c r="C162" s="9" t="s">
        <v>27</v>
      </c>
      <c r="D162" s="10" t="s">
        <v>123</v>
      </c>
      <c r="E162" s="9">
        <v>26.45</v>
      </c>
      <c r="F162" s="9">
        <v>11.05</v>
      </c>
      <c r="G162" s="9">
        <v>30.66</v>
      </c>
      <c r="H162" s="9">
        <v>21.52</v>
      </c>
      <c r="I162" s="9">
        <v>79.290000000000006</v>
      </c>
      <c r="J162" s="9">
        <v>727.51</v>
      </c>
      <c r="K162" s="9">
        <v>236</v>
      </c>
      <c r="L162" s="9">
        <v>297</v>
      </c>
      <c r="M162" s="9">
        <v>499</v>
      </c>
      <c r="N162" s="9">
        <v>9.3000000000000007</v>
      </c>
      <c r="O162" s="9">
        <v>36.799999999999997</v>
      </c>
      <c r="P162" s="9"/>
      <c r="Q162" s="9">
        <v>2697</v>
      </c>
      <c r="R162" s="9">
        <v>11.9</v>
      </c>
      <c r="S162" s="9">
        <v>0.5</v>
      </c>
      <c r="T162" s="9">
        <v>51.4</v>
      </c>
      <c r="U162" s="3"/>
    </row>
    <row r="163" spans="1:21" ht="21" customHeight="1">
      <c r="A163" s="1"/>
      <c r="B163" s="2"/>
      <c r="C163" s="9" t="s">
        <v>39</v>
      </c>
      <c r="D163" s="10">
        <v>1320</v>
      </c>
      <c r="E163" s="9">
        <v>44.14</v>
      </c>
      <c r="F163" s="9">
        <v>21.76</v>
      </c>
      <c r="G163" s="9">
        <v>51.06</v>
      </c>
      <c r="H163" s="9">
        <v>22.49</v>
      </c>
      <c r="I163" s="9">
        <v>169.49</v>
      </c>
      <c r="J163" s="9">
        <f t="shared" ref="J163" si="15">J162+J149</f>
        <v>1281.73</v>
      </c>
      <c r="K163" s="9">
        <v>733.8</v>
      </c>
      <c r="L163" s="9">
        <v>422.3</v>
      </c>
      <c r="M163" s="9">
        <v>946.8</v>
      </c>
      <c r="N163" s="9">
        <v>152.30000000000001</v>
      </c>
      <c r="O163" s="9">
        <v>179.8</v>
      </c>
      <c r="P163" s="9"/>
      <c r="Q163" s="9">
        <v>2952</v>
      </c>
      <c r="R163" s="9">
        <v>13.5</v>
      </c>
      <c r="S163" s="9">
        <v>0.73</v>
      </c>
      <c r="T163" s="9">
        <v>73.7</v>
      </c>
      <c r="U163" s="3"/>
    </row>
    <row r="164" spans="1:21" ht="17.25" customHeight="1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45" customHeight="1">
      <c r="A165" s="1"/>
      <c r="B165" s="77" t="s">
        <v>81</v>
      </c>
      <c r="C165" s="7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4.25" customHeight="1">
      <c r="A167" s="1"/>
      <c r="B167" s="2"/>
      <c r="C167" s="1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29.25" customHeight="1">
      <c r="A168" s="1"/>
      <c r="B168" s="8" t="s">
        <v>1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30" customHeight="1">
      <c r="A170" s="1"/>
      <c r="B170" s="2"/>
      <c r="C170" s="7" t="s">
        <v>2</v>
      </c>
      <c r="D170" s="6" t="s">
        <v>3</v>
      </c>
      <c r="E170" s="87" t="s">
        <v>4</v>
      </c>
      <c r="F170" s="84"/>
      <c r="G170" s="87" t="s">
        <v>5</v>
      </c>
      <c r="H170" s="84"/>
      <c r="I170" s="6" t="s">
        <v>108</v>
      </c>
      <c r="J170" s="6" t="s">
        <v>7</v>
      </c>
      <c r="K170" s="87" t="s">
        <v>8</v>
      </c>
      <c r="L170" s="92"/>
      <c r="M170" s="92"/>
      <c r="N170" s="84"/>
      <c r="O170" s="87" t="s">
        <v>9</v>
      </c>
      <c r="P170" s="92"/>
      <c r="Q170" s="92"/>
      <c r="R170" s="92"/>
      <c r="S170" s="92"/>
      <c r="T170" s="84"/>
      <c r="U170" s="3"/>
    </row>
    <row r="171" spans="1:21" ht="18" customHeight="1">
      <c r="A171" s="1"/>
      <c r="B171" s="2"/>
      <c r="C171" s="3"/>
      <c r="D171" s="3"/>
      <c r="E171" s="3" t="s">
        <v>10</v>
      </c>
      <c r="F171" s="3" t="s">
        <v>11</v>
      </c>
      <c r="G171" s="3" t="s">
        <v>10</v>
      </c>
      <c r="H171" s="3" t="s">
        <v>12</v>
      </c>
      <c r="I171" s="3"/>
      <c r="J171" s="3"/>
      <c r="K171" s="7" t="s">
        <v>13</v>
      </c>
      <c r="L171" s="7" t="s">
        <v>14</v>
      </c>
      <c r="M171" s="7" t="s">
        <v>15</v>
      </c>
      <c r="N171" s="7" t="s">
        <v>16</v>
      </c>
      <c r="O171" s="7" t="s">
        <v>17</v>
      </c>
      <c r="P171" s="7"/>
      <c r="Q171" s="7" t="s">
        <v>18</v>
      </c>
      <c r="R171" s="7" t="s">
        <v>19</v>
      </c>
      <c r="S171" s="7" t="s">
        <v>20</v>
      </c>
      <c r="T171" s="7" t="s">
        <v>21</v>
      </c>
      <c r="U171" s="3"/>
    </row>
    <row r="172" spans="1:21" ht="18" customHeight="1">
      <c r="A172" s="1"/>
      <c r="B172" s="2"/>
      <c r="C172" s="7" t="s">
        <v>23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8" customHeight="1">
      <c r="A173" s="1"/>
      <c r="B173" s="2"/>
      <c r="C173" s="3" t="s">
        <v>118</v>
      </c>
      <c r="D173" s="4" t="s">
        <v>105</v>
      </c>
      <c r="E173" s="3">
        <v>0.57999999999999996</v>
      </c>
      <c r="F173" s="3">
        <v>0</v>
      </c>
      <c r="G173" s="3">
        <v>5.98</v>
      </c>
      <c r="H173" s="3">
        <v>5.98</v>
      </c>
      <c r="I173" s="3">
        <v>2.0099999999999998</v>
      </c>
      <c r="J173" s="3">
        <v>63.84</v>
      </c>
      <c r="K173" s="3">
        <v>7.41</v>
      </c>
      <c r="L173" s="3">
        <v>10.58</v>
      </c>
      <c r="M173" s="3">
        <v>13.88</v>
      </c>
      <c r="N173" s="3">
        <v>0.48</v>
      </c>
      <c r="O173" s="3">
        <v>0</v>
      </c>
      <c r="P173" s="3"/>
      <c r="Q173" s="3">
        <v>423.4</v>
      </c>
      <c r="R173" s="3">
        <v>3.02</v>
      </c>
      <c r="S173" s="3">
        <v>0.03</v>
      </c>
      <c r="T173" s="3">
        <v>13.23</v>
      </c>
      <c r="U173" s="3">
        <v>68</v>
      </c>
    </row>
    <row r="174" spans="1:21" ht="21" customHeight="1">
      <c r="A174" s="1"/>
      <c r="B174" s="2"/>
      <c r="C174" s="3" t="s">
        <v>84</v>
      </c>
      <c r="D174" s="4" t="s">
        <v>30</v>
      </c>
      <c r="E174" s="3">
        <v>8.32</v>
      </c>
      <c r="F174" s="3">
        <v>2.65</v>
      </c>
      <c r="G174" s="3">
        <v>20.88</v>
      </c>
      <c r="H174" s="3">
        <v>10.86</v>
      </c>
      <c r="I174" s="3">
        <v>43.92</v>
      </c>
      <c r="J174" s="3">
        <v>388.93</v>
      </c>
      <c r="K174" s="3">
        <v>7.69</v>
      </c>
      <c r="L174" s="3">
        <v>4.3499999999999996</v>
      </c>
      <c r="M174" s="3">
        <v>17.2</v>
      </c>
      <c r="N174" s="3">
        <v>0.3</v>
      </c>
      <c r="O174" s="3">
        <v>66.91</v>
      </c>
      <c r="P174" s="3"/>
      <c r="Q174" s="3">
        <v>43.09</v>
      </c>
      <c r="R174" s="3">
        <v>5.07</v>
      </c>
      <c r="S174" s="3">
        <v>0.02</v>
      </c>
      <c r="T174" s="3">
        <v>1.59</v>
      </c>
      <c r="U174" s="3">
        <v>438</v>
      </c>
    </row>
    <row r="175" spans="1:21" ht="21" customHeight="1">
      <c r="A175" s="1"/>
      <c r="B175" s="2"/>
      <c r="C175" s="55" t="s">
        <v>147</v>
      </c>
      <c r="D175" s="56" t="s">
        <v>148</v>
      </c>
      <c r="E175" s="55">
        <v>1.8</v>
      </c>
      <c r="F175" s="55">
        <v>0.1</v>
      </c>
      <c r="G175" s="55">
        <v>4.3</v>
      </c>
      <c r="H175" s="55">
        <v>2.1</v>
      </c>
      <c r="I175" s="55">
        <v>24.5</v>
      </c>
      <c r="J175" s="55">
        <v>171</v>
      </c>
      <c r="K175" s="55">
        <v>1.2</v>
      </c>
      <c r="L175" s="55">
        <v>2.4</v>
      </c>
      <c r="M175" s="55">
        <v>12.1</v>
      </c>
      <c r="N175" s="55">
        <v>0.1</v>
      </c>
      <c r="O175" s="55">
        <v>0</v>
      </c>
      <c r="P175" s="55"/>
      <c r="Q175" s="55">
        <v>0.3</v>
      </c>
      <c r="R175" s="55">
        <v>0.2</v>
      </c>
      <c r="S175" s="55">
        <v>0.01</v>
      </c>
      <c r="T175" s="55">
        <v>0</v>
      </c>
      <c r="U175" s="55"/>
    </row>
    <row r="176" spans="1:21" ht="25.5" customHeight="1">
      <c r="A176" s="1"/>
      <c r="B176" s="2"/>
      <c r="C176" s="3" t="s">
        <v>59</v>
      </c>
      <c r="D176" s="4" t="s">
        <v>35</v>
      </c>
      <c r="E176" s="3">
        <v>3.44</v>
      </c>
      <c r="F176" s="3">
        <v>2.84</v>
      </c>
      <c r="G176" s="3">
        <v>3.5</v>
      </c>
      <c r="H176" s="3">
        <v>0.37</v>
      </c>
      <c r="I176" s="3">
        <v>24.41</v>
      </c>
      <c r="J176" s="3">
        <v>98.1</v>
      </c>
      <c r="K176" s="3">
        <v>159.6</v>
      </c>
      <c r="L176" s="3">
        <v>50.56</v>
      </c>
      <c r="M176" s="3">
        <v>129.6</v>
      </c>
      <c r="N176" s="3">
        <v>1.22</v>
      </c>
      <c r="O176" s="3">
        <v>20</v>
      </c>
      <c r="P176" s="3"/>
      <c r="Q176" s="3">
        <v>108.5</v>
      </c>
      <c r="R176" s="3">
        <v>0.34</v>
      </c>
      <c r="S176" s="3">
        <v>0.06</v>
      </c>
      <c r="T176" s="3">
        <v>7.12</v>
      </c>
      <c r="U176" s="3">
        <v>289</v>
      </c>
    </row>
    <row r="177" spans="1:21" ht="25.5" customHeight="1">
      <c r="A177" s="1"/>
      <c r="B177" s="2"/>
      <c r="C177" s="9" t="s">
        <v>27</v>
      </c>
      <c r="D177" s="10">
        <v>460</v>
      </c>
      <c r="E177" s="9">
        <f t="shared" ref="E177:O177" si="16">SUM(E173:E176)</f>
        <v>14.14</v>
      </c>
      <c r="F177" s="9">
        <f t="shared" si="16"/>
        <v>5.59</v>
      </c>
      <c r="G177" s="9">
        <f t="shared" si="16"/>
        <v>34.659999999999997</v>
      </c>
      <c r="H177" s="9">
        <f t="shared" si="16"/>
        <v>19.310000000000002</v>
      </c>
      <c r="I177" s="9">
        <f t="shared" si="16"/>
        <v>94.84</v>
      </c>
      <c r="J177" s="9">
        <f t="shared" si="16"/>
        <v>721.87</v>
      </c>
      <c r="K177" s="9">
        <f t="shared" si="16"/>
        <v>175.9</v>
      </c>
      <c r="L177" s="9">
        <f t="shared" si="16"/>
        <v>67.89</v>
      </c>
      <c r="M177" s="9">
        <f t="shared" si="16"/>
        <v>172.78</v>
      </c>
      <c r="N177" s="9">
        <f t="shared" si="16"/>
        <v>2.1</v>
      </c>
      <c r="O177" s="9">
        <f t="shared" si="16"/>
        <v>86.91</v>
      </c>
      <c r="P177" s="9"/>
      <c r="Q177" s="9">
        <f>SUM(Q173:Q176)</f>
        <v>575.29</v>
      </c>
      <c r="R177" s="9">
        <f>SUM(R173:R176)</f>
        <v>8.629999999999999</v>
      </c>
      <c r="S177" s="9">
        <f>SUM(S173:S176)</f>
        <v>0.12</v>
      </c>
      <c r="T177" s="9">
        <f>SUM(T173:T176)</f>
        <v>21.94</v>
      </c>
      <c r="U177" s="3">
        <f>SUM(U173:U176)</f>
        <v>795</v>
      </c>
    </row>
    <row r="178" spans="1:21" ht="17.25" customHeight="1">
      <c r="A178" s="1"/>
      <c r="B178" s="2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8" customHeight="1">
      <c r="A179" s="1"/>
      <c r="B179" s="2"/>
      <c r="C179" s="7" t="s">
        <v>28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8" customHeight="1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8" customHeight="1">
      <c r="A181" s="1"/>
      <c r="B181" s="2"/>
      <c r="C181" s="3" t="s">
        <v>118</v>
      </c>
      <c r="D181" s="4" t="s">
        <v>105</v>
      </c>
      <c r="E181" s="3">
        <v>0.57999999999999996</v>
      </c>
      <c r="F181" s="3">
        <v>0</v>
      </c>
      <c r="G181" s="3">
        <v>5.98</v>
      </c>
      <c r="H181" s="3">
        <v>5.98</v>
      </c>
      <c r="I181" s="3">
        <v>2.0099999999999998</v>
      </c>
      <c r="J181" s="3">
        <v>63.84</v>
      </c>
      <c r="K181" s="3">
        <v>7.41</v>
      </c>
      <c r="L181" s="3">
        <v>10.58</v>
      </c>
      <c r="M181" s="3">
        <v>13.88</v>
      </c>
      <c r="N181" s="3">
        <v>0.48</v>
      </c>
      <c r="O181" s="3">
        <v>0</v>
      </c>
      <c r="P181" s="3"/>
      <c r="Q181" s="3">
        <v>423.4</v>
      </c>
      <c r="R181" s="3">
        <v>3.02</v>
      </c>
      <c r="S181" s="3">
        <v>0.03</v>
      </c>
      <c r="T181" s="3">
        <v>13.23</v>
      </c>
      <c r="U181" s="3">
        <v>68</v>
      </c>
    </row>
    <row r="182" spans="1:21" ht="18" customHeight="1">
      <c r="A182" s="1"/>
      <c r="B182" s="2"/>
      <c r="C182" s="3" t="s">
        <v>83</v>
      </c>
      <c r="D182" s="4" t="s">
        <v>30</v>
      </c>
      <c r="E182" s="3">
        <v>2.5499999999999998</v>
      </c>
      <c r="F182" s="3">
        <v>0.2</v>
      </c>
      <c r="G182" s="3">
        <v>3.45</v>
      </c>
      <c r="H182" s="3">
        <v>2.17</v>
      </c>
      <c r="I182" s="3">
        <v>17.25</v>
      </c>
      <c r="J182" s="3">
        <v>111.7</v>
      </c>
      <c r="K182" s="3">
        <v>82.88</v>
      </c>
      <c r="L182" s="3">
        <v>55.05</v>
      </c>
      <c r="M182" s="3">
        <v>83.2</v>
      </c>
      <c r="N182" s="3">
        <v>1.55</v>
      </c>
      <c r="O182" s="3">
        <v>7.29</v>
      </c>
      <c r="P182" s="3"/>
      <c r="Q182" s="3">
        <v>978.3</v>
      </c>
      <c r="R182" s="3">
        <v>2.4500000000000002</v>
      </c>
      <c r="S182" s="3">
        <v>7.0000000000000007E-2</v>
      </c>
      <c r="T182" s="3">
        <v>16.350000000000001</v>
      </c>
      <c r="U182" s="3">
        <v>141</v>
      </c>
    </row>
    <row r="183" spans="1:21" ht="18" customHeight="1">
      <c r="A183" s="1"/>
      <c r="B183" s="2"/>
      <c r="C183" s="3" t="s">
        <v>84</v>
      </c>
      <c r="D183" s="4" t="s">
        <v>30</v>
      </c>
      <c r="E183" s="3">
        <v>8.32</v>
      </c>
      <c r="F183" s="3">
        <v>2.65</v>
      </c>
      <c r="G183" s="3">
        <v>20.88</v>
      </c>
      <c r="H183" s="3">
        <v>10.86</v>
      </c>
      <c r="I183" s="3">
        <v>43.92</v>
      </c>
      <c r="J183" s="3">
        <v>388.93</v>
      </c>
      <c r="K183" s="3">
        <v>7.69</v>
      </c>
      <c r="L183" s="3">
        <v>4.3499999999999996</v>
      </c>
      <c r="M183" s="3">
        <v>17.2</v>
      </c>
      <c r="N183" s="3">
        <v>0.3</v>
      </c>
      <c r="O183" s="3">
        <v>66.91</v>
      </c>
      <c r="P183" s="3"/>
      <c r="Q183" s="3">
        <v>43.09</v>
      </c>
      <c r="R183" s="3">
        <v>5.07</v>
      </c>
      <c r="S183" s="3">
        <v>0.02</v>
      </c>
      <c r="T183" s="3">
        <v>1.59</v>
      </c>
      <c r="U183" s="3">
        <v>438</v>
      </c>
    </row>
    <row r="184" spans="1:21" ht="18" customHeight="1">
      <c r="A184" s="1"/>
      <c r="B184" s="2"/>
      <c r="C184" s="3" t="s">
        <v>34</v>
      </c>
      <c r="D184" s="4" t="s">
        <v>35</v>
      </c>
      <c r="E184" s="3">
        <v>0.34</v>
      </c>
      <c r="F184" s="3">
        <v>0</v>
      </c>
      <c r="G184" s="3">
        <v>0</v>
      </c>
      <c r="H184" s="3">
        <v>0</v>
      </c>
      <c r="I184" s="3">
        <v>25.63</v>
      </c>
      <c r="J184" s="3">
        <v>98.77</v>
      </c>
      <c r="K184" s="3">
        <v>71.69</v>
      </c>
      <c r="L184" s="3">
        <v>47.41</v>
      </c>
      <c r="M184" s="3">
        <v>57.94</v>
      </c>
      <c r="N184" s="3">
        <v>1.18</v>
      </c>
      <c r="O184" s="3">
        <v>0.24</v>
      </c>
      <c r="P184" s="3"/>
      <c r="Q184" s="3">
        <v>162.4</v>
      </c>
      <c r="R184" s="3">
        <v>0.61</v>
      </c>
      <c r="S184" s="3">
        <v>0.04</v>
      </c>
      <c r="T184" s="3">
        <v>12.18</v>
      </c>
      <c r="U184" s="3">
        <v>644</v>
      </c>
    </row>
    <row r="185" spans="1:21" ht="21" customHeight="1">
      <c r="A185" s="1"/>
      <c r="B185" s="2"/>
      <c r="C185" s="3" t="s">
        <v>36</v>
      </c>
      <c r="D185" s="4" t="s">
        <v>106</v>
      </c>
      <c r="E185" s="3">
        <v>2.17</v>
      </c>
      <c r="F185" s="3">
        <v>0</v>
      </c>
      <c r="G185" s="3">
        <v>0.25</v>
      </c>
      <c r="H185" s="3">
        <v>0</v>
      </c>
      <c r="I185" s="3">
        <v>13.08</v>
      </c>
      <c r="J185" s="3">
        <v>60.67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/>
      <c r="Q185" s="3">
        <v>0</v>
      </c>
      <c r="R185" s="3">
        <v>0</v>
      </c>
      <c r="S185" s="3">
        <v>0</v>
      </c>
      <c r="T185" s="3">
        <v>0</v>
      </c>
      <c r="U185" s="3" t="s">
        <v>37</v>
      </c>
    </row>
    <row r="186" spans="1:21" ht="18" customHeight="1">
      <c r="A186" s="1"/>
      <c r="B186" s="2"/>
      <c r="C186" s="3" t="s">
        <v>38</v>
      </c>
      <c r="D186" s="4" t="s">
        <v>119</v>
      </c>
      <c r="E186" s="3">
        <v>1.24</v>
      </c>
      <c r="F186" s="3">
        <v>0</v>
      </c>
      <c r="G186" s="3">
        <v>0.21</v>
      </c>
      <c r="H186" s="3">
        <v>0.24</v>
      </c>
      <c r="I186" s="3">
        <v>6.08</v>
      </c>
      <c r="J186" s="3">
        <v>31.72</v>
      </c>
      <c r="K186" s="3">
        <v>6.16</v>
      </c>
      <c r="L186" s="3">
        <v>8.18</v>
      </c>
      <c r="M186" s="3">
        <v>27.49</v>
      </c>
      <c r="N186" s="3">
        <v>0.68</v>
      </c>
      <c r="O186" s="3">
        <v>0</v>
      </c>
      <c r="P186" s="3"/>
      <c r="Q186" s="3">
        <v>0.8</v>
      </c>
      <c r="R186" s="3">
        <v>0.28000000000000003</v>
      </c>
      <c r="S186" s="3">
        <v>0.03</v>
      </c>
      <c r="T186" s="3">
        <v>0</v>
      </c>
      <c r="U186" s="3" t="s">
        <v>37</v>
      </c>
    </row>
    <row r="187" spans="1:21" ht="19.5" customHeight="1">
      <c r="A187" s="1"/>
      <c r="B187" s="2"/>
      <c r="C187" s="9" t="s">
        <v>27</v>
      </c>
      <c r="D187" s="10">
        <v>810</v>
      </c>
      <c r="E187" s="9">
        <v>25.57</v>
      </c>
      <c r="F187" s="9">
        <v>2.76</v>
      </c>
      <c r="G187" s="9">
        <v>27.57</v>
      </c>
      <c r="H187" s="9">
        <v>9.83</v>
      </c>
      <c r="I187" s="9">
        <v>99.67</v>
      </c>
      <c r="J187" s="9">
        <v>755.63</v>
      </c>
      <c r="K187" s="9">
        <v>224</v>
      </c>
      <c r="L187" s="9">
        <v>149</v>
      </c>
      <c r="M187" s="9">
        <v>279</v>
      </c>
      <c r="N187" s="9">
        <v>4.99</v>
      </c>
      <c r="O187" s="9">
        <v>49</v>
      </c>
      <c r="P187" s="9"/>
      <c r="Q187" s="9">
        <v>1957</v>
      </c>
      <c r="R187" s="9">
        <v>7.73</v>
      </c>
      <c r="S187" s="9">
        <v>0.3</v>
      </c>
      <c r="T187" s="9">
        <v>41.8</v>
      </c>
      <c r="U187" s="3"/>
    </row>
    <row r="188" spans="1:21" ht="27.75" customHeight="1">
      <c r="A188" s="1"/>
      <c r="B188" s="2"/>
      <c r="C188" s="9" t="s">
        <v>39</v>
      </c>
      <c r="D188" s="10">
        <v>1270</v>
      </c>
      <c r="E188" s="9">
        <v>41.86</v>
      </c>
      <c r="F188" s="9">
        <v>5.73</v>
      </c>
      <c r="G188" s="9">
        <v>53.45</v>
      </c>
      <c r="H188" s="9">
        <v>13.24</v>
      </c>
      <c r="I188" s="9">
        <v>183.29</v>
      </c>
      <c r="J188" s="9">
        <f>J187+J177</f>
        <v>1477.5</v>
      </c>
      <c r="K188" s="9">
        <v>454.7</v>
      </c>
      <c r="L188" s="9">
        <v>402.3</v>
      </c>
      <c r="M188" s="9">
        <v>708.6</v>
      </c>
      <c r="N188" s="9">
        <v>12.97</v>
      </c>
      <c r="O188" s="9">
        <v>175.2</v>
      </c>
      <c r="P188" s="9"/>
      <c r="Q188" s="9">
        <v>2269</v>
      </c>
      <c r="R188" s="9">
        <v>9.7899999999999991</v>
      </c>
      <c r="S188" s="9">
        <v>0.74</v>
      </c>
      <c r="T188" s="9">
        <v>56.66</v>
      </c>
      <c r="U188" s="3"/>
    </row>
    <row r="189" spans="1:21" ht="21" customHeight="1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9.5" customHeight="1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44.25" customHeight="1">
      <c r="A191" s="1"/>
      <c r="B191" s="77" t="s">
        <v>85</v>
      </c>
      <c r="C191" s="7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2" customHeight="1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>
      <c r="A193" s="1"/>
      <c r="B193" s="2"/>
      <c r="C193" s="1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4.5" customHeight="1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22.5" customHeight="1">
      <c r="A195" s="1"/>
      <c r="B195" s="8" t="s">
        <v>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5.75" customHeight="1">
      <c r="A197" s="1"/>
      <c r="B197" s="2"/>
      <c r="C197" s="7" t="s">
        <v>2</v>
      </c>
      <c r="D197" s="6" t="s">
        <v>3</v>
      </c>
      <c r="E197" s="88" t="s">
        <v>4</v>
      </c>
      <c r="F197" s="89"/>
      <c r="G197" s="88" t="s">
        <v>5</v>
      </c>
      <c r="H197" s="89"/>
      <c r="I197" s="6" t="s">
        <v>108</v>
      </c>
      <c r="J197" s="6" t="s">
        <v>7</v>
      </c>
      <c r="K197" s="87" t="s">
        <v>8</v>
      </c>
      <c r="L197" s="92"/>
      <c r="M197" s="92"/>
      <c r="N197" s="84"/>
      <c r="O197" s="87" t="s">
        <v>9</v>
      </c>
      <c r="P197" s="92"/>
      <c r="Q197" s="92"/>
      <c r="R197" s="92"/>
      <c r="S197" s="92"/>
      <c r="T197" s="84"/>
      <c r="U197" s="3"/>
    </row>
    <row r="198" spans="1:21" ht="28.5" customHeight="1">
      <c r="A198" s="1"/>
      <c r="B198" s="2"/>
      <c r="C198" s="3"/>
      <c r="D198" s="3"/>
      <c r="E198" s="3" t="s">
        <v>10</v>
      </c>
      <c r="F198" s="3" t="s">
        <v>11</v>
      </c>
      <c r="G198" s="3" t="s">
        <v>10</v>
      </c>
      <c r="H198" s="3" t="s">
        <v>12</v>
      </c>
      <c r="I198" s="3"/>
      <c r="J198" s="3"/>
      <c r="K198" s="7" t="s">
        <v>13</v>
      </c>
      <c r="L198" s="7" t="s">
        <v>14</v>
      </c>
      <c r="M198" s="7" t="s">
        <v>15</v>
      </c>
      <c r="N198" s="7" t="s">
        <v>16</v>
      </c>
      <c r="O198" s="7" t="s">
        <v>17</v>
      </c>
      <c r="P198" s="7"/>
      <c r="Q198" s="7" t="s">
        <v>18</v>
      </c>
      <c r="R198" s="7" t="s">
        <v>19</v>
      </c>
      <c r="S198" s="7" t="s">
        <v>20</v>
      </c>
      <c r="T198" s="7" t="s">
        <v>21</v>
      </c>
      <c r="U198" s="3"/>
    </row>
    <row r="199" spans="1:21" ht="13.5" customHeight="1">
      <c r="A199" s="1"/>
      <c r="B199" s="2"/>
      <c r="C199" s="7" t="s">
        <v>23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9.5" customHeight="1">
      <c r="A200" s="1"/>
      <c r="B200" s="2"/>
      <c r="C200" s="3" t="s">
        <v>60</v>
      </c>
      <c r="D200" s="4" t="s">
        <v>105</v>
      </c>
      <c r="E200" s="3">
        <v>0.74</v>
      </c>
      <c r="F200" s="3">
        <v>0</v>
      </c>
      <c r="G200" s="3">
        <v>8.8699999999999992</v>
      </c>
      <c r="H200" s="3">
        <v>8.8699999999999992</v>
      </c>
      <c r="I200" s="3">
        <v>2.57</v>
      </c>
      <c r="J200" s="3">
        <v>92.5</v>
      </c>
      <c r="K200" s="3">
        <v>15.45</v>
      </c>
      <c r="L200" s="3">
        <v>10.62</v>
      </c>
      <c r="M200" s="3">
        <v>17.2</v>
      </c>
      <c r="N200" s="3">
        <v>0.34</v>
      </c>
      <c r="O200" s="3">
        <v>0</v>
      </c>
      <c r="P200" s="3"/>
      <c r="Q200" s="3">
        <v>1598</v>
      </c>
      <c r="R200" s="3">
        <v>4.16</v>
      </c>
      <c r="S200" s="3">
        <v>0.03</v>
      </c>
      <c r="T200" s="3">
        <v>24.81</v>
      </c>
      <c r="U200" s="3">
        <v>53</v>
      </c>
    </row>
    <row r="201" spans="1:21" ht="30.75" customHeight="1">
      <c r="A201" s="1"/>
      <c r="B201" s="2"/>
      <c r="C201" s="13" t="s">
        <v>129</v>
      </c>
      <c r="D201" s="4" t="s">
        <v>126</v>
      </c>
      <c r="E201" s="3">
        <v>18.760000000000002</v>
      </c>
      <c r="F201" s="3">
        <v>14.1</v>
      </c>
      <c r="G201" s="3">
        <v>17.600000000000001</v>
      </c>
      <c r="H201" s="3">
        <v>4.1900000000000004</v>
      </c>
      <c r="I201" s="3">
        <v>42</v>
      </c>
      <c r="J201" s="3">
        <v>347</v>
      </c>
      <c r="K201" s="3">
        <v>18.29</v>
      </c>
      <c r="L201" s="3">
        <v>29.54</v>
      </c>
      <c r="M201" s="3">
        <v>104.3</v>
      </c>
      <c r="N201" s="3">
        <v>1.1100000000000001</v>
      </c>
      <c r="O201" s="3">
        <v>0</v>
      </c>
      <c r="P201" s="3"/>
      <c r="Q201" s="3">
        <v>0</v>
      </c>
      <c r="R201" s="3">
        <v>2.69</v>
      </c>
      <c r="S201" s="3">
        <v>7.0000000000000007E-2</v>
      </c>
      <c r="T201" s="3">
        <v>0.17</v>
      </c>
      <c r="U201" s="3"/>
    </row>
    <row r="202" spans="1:21" ht="20.25" customHeight="1">
      <c r="A202" s="1"/>
      <c r="B202" s="2"/>
      <c r="C202" s="3" t="s">
        <v>46</v>
      </c>
      <c r="D202" s="4" t="s">
        <v>35</v>
      </c>
      <c r="E202" s="3">
        <v>0.44</v>
      </c>
      <c r="F202" s="3">
        <v>0</v>
      </c>
      <c r="G202" s="3">
        <v>0.02</v>
      </c>
      <c r="H202" s="3">
        <v>0.02</v>
      </c>
      <c r="I202" s="3">
        <v>41.78</v>
      </c>
      <c r="J202" s="3">
        <v>85.6</v>
      </c>
      <c r="K202" s="3">
        <v>30.15</v>
      </c>
      <c r="L202" s="3">
        <v>7.7</v>
      </c>
      <c r="M202" s="3">
        <v>15.4</v>
      </c>
      <c r="N202" s="3">
        <v>1.23</v>
      </c>
      <c r="O202" s="3">
        <v>0.6</v>
      </c>
      <c r="P202" s="3"/>
      <c r="Q202" s="3">
        <v>0</v>
      </c>
      <c r="R202" s="3">
        <v>0.2</v>
      </c>
      <c r="S202" s="3">
        <v>4.0000000000000001E-3</v>
      </c>
      <c r="T202" s="3">
        <v>0.4</v>
      </c>
      <c r="U202" s="3">
        <v>644</v>
      </c>
    </row>
    <row r="203" spans="1:21" ht="24" customHeight="1">
      <c r="A203" s="1"/>
      <c r="B203" s="2"/>
      <c r="C203" s="3" t="s">
        <v>36</v>
      </c>
      <c r="D203" s="4" t="s">
        <v>106</v>
      </c>
      <c r="E203" s="3">
        <v>2.17</v>
      </c>
      <c r="F203" s="3">
        <v>0</v>
      </c>
      <c r="G203" s="3">
        <v>0.25</v>
      </c>
      <c r="H203" s="3">
        <v>0</v>
      </c>
      <c r="I203" s="3">
        <v>13.08</v>
      </c>
      <c r="J203" s="3">
        <v>60.67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/>
      <c r="Q203" s="3">
        <v>0</v>
      </c>
      <c r="R203" s="3">
        <v>0</v>
      </c>
      <c r="S203" s="3">
        <v>0</v>
      </c>
      <c r="T203" s="3">
        <v>0</v>
      </c>
      <c r="U203" s="3" t="s">
        <v>37</v>
      </c>
    </row>
    <row r="204" spans="1:21" ht="27.75" customHeight="1">
      <c r="A204" s="1"/>
      <c r="B204" s="2"/>
      <c r="C204" s="3" t="s">
        <v>168</v>
      </c>
      <c r="D204" s="4" t="s">
        <v>164</v>
      </c>
      <c r="E204" s="55">
        <v>1.8</v>
      </c>
      <c r="F204" s="55">
        <v>0</v>
      </c>
      <c r="G204" s="55">
        <v>0.4</v>
      </c>
      <c r="H204" s="55">
        <v>0.4</v>
      </c>
      <c r="I204" s="55">
        <v>18.2</v>
      </c>
      <c r="J204" s="55">
        <v>102</v>
      </c>
      <c r="K204" s="55">
        <v>0</v>
      </c>
      <c r="L204" s="55">
        <v>0</v>
      </c>
      <c r="M204" s="55">
        <v>120.3</v>
      </c>
      <c r="N204" s="55">
        <v>0.01</v>
      </c>
      <c r="O204" s="55">
        <v>29.2</v>
      </c>
      <c r="P204" s="55"/>
      <c r="Q204" s="55">
        <v>220.2</v>
      </c>
      <c r="R204" s="55">
        <v>2.1</v>
      </c>
      <c r="S204" s="55">
        <v>0.09</v>
      </c>
      <c r="T204" s="55">
        <v>10.199999999999999</v>
      </c>
      <c r="U204" s="55"/>
    </row>
    <row r="205" spans="1:21" ht="24.75" customHeight="1">
      <c r="A205" s="1"/>
      <c r="B205" s="2"/>
      <c r="C205" s="9" t="s">
        <v>27</v>
      </c>
      <c r="D205" s="10" t="s">
        <v>169</v>
      </c>
      <c r="E205" s="9">
        <f t="shared" ref="E205:O205" si="17">SUM(E200:E204)</f>
        <v>23.91</v>
      </c>
      <c r="F205" s="9">
        <f t="shared" si="17"/>
        <v>14.1</v>
      </c>
      <c r="G205" s="9">
        <f t="shared" si="17"/>
        <v>27.139999999999997</v>
      </c>
      <c r="H205" s="9">
        <f t="shared" si="17"/>
        <v>13.479999999999999</v>
      </c>
      <c r="I205" s="9">
        <f t="shared" si="17"/>
        <v>117.63</v>
      </c>
      <c r="J205" s="9">
        <f t="shared" si="17"/>
        <v>687.77</v>
      </c>
      <c r="K205" s="9">
        <f t="shared" si="17"/>
        <v>63.889999999999993</v>
      </c>
      <c r="L205" s="9">
        <f t="shared" si="17"/>
        <v>47.86</v>
      </c>
      <c r="M205" s="9">
        <f t="shared" si="17"/>
        <v>257.2</v>
      </c>
      <c r="N205" s="9">
        <f t="shared" si="17"/>
        <v>2.69</v>
      </c>
      <c r="O205" s="9">
        <f t="shared" si="17"/>
        <v>29.8</v>
      </c>
      <c r="P205" s="9"/>
      <c r="Q205" s="9">
        <f>SUM(Q200:Q204)</f>
        <v>1818.2</v>
      </c>
      <c r="R205" s="9">
        <f>SUM(R200:R204)</f>
        <v>9.15</v>
      </c>
      <c r="S205" s="9">
        <f>SUM(S200:S204)</f>
        <v>0.19400000000000001</v>
      </c>
      <c r="T205" s="9">
        <f>SUM(T200:T204)</f>
        <v>35.58</v>
      </c>
      <c r="U205" s="3">
        <f>SUM(U200:U204)</f>
        <v>697</v>
      </c>
    </row>
    <row r="206" spans="1:21" ht="13.5" customHeight="1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2" customHeight="1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8" customHeight="1">
      <c r="A208" s="1"/>
      <c r="B208" s="2"/>
      <c r="C208" s="7" t="s">
        <v>28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8" customHeight="1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8" customHeight="1">
      <c r="A210" s="1"/>
      <c r="B210" s="2"/>
      <c r="C210" s="3" t="s">
        <v>60</v>
      </c>
      <c r="D210" s="4" t="s">
        <v>105</v>
      </c>
      <c r="E210" s="3">
        <v>0.74</v>
      </c>
      <c r="F210" s="3">
        <v>0</v>
      </c>
      <c r="G210" s="3">
        <v>8.8699999999999992</v>
      </c>
      <c r="H210" s="3">
        <v>8.8699999999999992</v>
      </c>
      <c r="I210" s="3">
        <v>2.57</v>
      </c>
      <c r="J210" s="3">
        <v>92.5</v>
      </c>
      <c r="K210" s="3">
        <v>15.45</v>
      </c>
      <c r="L210" s="3">
        <v>10.62</v>
      </c>
      <c r="M210" s="3">
        <v>17.2</v>
      </c>
      <c r="N210" s="3">
        <v>0.34</v>
      </c>
      <c r="O210" s="3">
        <v>0</v>
      </c>
      <c r="P210" s="3"/>
      <c r="Q210" s="3">
        <v>1598</v>
      </c>
      <c r="R210" s="3">
        <v>4.16</v>
      </c>
      <c r="S210" s="3">
        <v>0.03</v>
      </c>
      <c r="T210" s="3">
        <v>24.81</v>
      </c>
      <c r="U210" s="3">
        <v>53</v>
      </c>
    </row>
    <row r="211" spans="1:21" ht="18" customHeight="1">
      <c r="A211" s="1"/>
      <c r="B211" s="2"/>
      <c r="C211" s="3" t="s">
        <v>124</v>
      </c>
      <c r="D211" s="4" t="s">
        <v>62</v>
      </c>
      <c r="E211" s="3">
        <v>2.79</v>
      </c>
      <c r="F211" s="3">
        <v>0.91</v>
      </c>
      <c r="G211" s="3">
        <v>4.12</v>
      </c>
      <c r="H211" s="3">
        <v>0.36</v>
      </c>
      <c r="I211" s="3">
        <v>15.51</v>
      </c>
      <c r="J211" s="3">
        <v>210.87</v>
      </c>
      <c r="K211" s="3">
        <v>93</v>
      </c>
      <c r="L211" s="3">
        <v>55.88</v>
      </c>
      <c r="M211" s="3">
        <v>110.5</v>
      </c>
      <c r="N211" s="3">
        <v>1.39</v>
      </c>
      <c r="O211" s="3">
        <v>17.98</v>
      </c>
      <c r="P211" s="3"/>
      <c r="Q211" s="3">
        <v>536.79999999999995</v>
      </c>
      <c r="R211" s="3">
        <v>0.67</v>
      </c>
      <c r="S211" s="3">
        <v>0.11</v>
      </c>
      <c r="T211" s="3">
        <v>15.59</v>
      </c>
      <c r="U211" s="3">
        <v>162</v>
      </c>
    </row>
    <row r="212" spans="1:21" ht="31.5" customHeight="1">
      <c r="A212" s="1"/>
      <c r="B212" s="2"/>
      <c r="C212" s="13" t="s">
        <v>129</v>
      </c>
      <c r="D212" s="4" t="s">
        <v>126</v>
      </c>
      <c r="E212" s="3">
        <v>18.760000000000002</v>
      </c>
      <c r="F212" s="3">
        <v>14.1</v>
      </c>
      <c r="G212" s="3">
        <v>17.600000000000001</v>
      </c>
      <c r="H212" s="3">
        <v>4.1900000000000004</v>
      </c>
      <c r="I212" s="3">
        <v>42</v>
      </c>
      <c r="J212" s="3">
        <v>347</v>
      </c>
      <c r="K212" s="3">
        <v>18.29</v>
      </c>
      <c r="L212" s="3">
        <v>29.54</v>
      </c>
      <c r="M212" s="3">
        <v>104.3</v>
      </c>
      <c r="N212" s="3">
        <v>1.1100000000000001</v>
      </c>
      <c r="O212" s="3">
        <v>0</v>
      </c>
      <c r="P212" s="3"/>
      <c r="Q212" s="3">
        <v>0</v>
      </c>
      <c r="R212" s="3">
        <v>2.69</v>
      </c>
      <c r="S212" s="3">
        <v>7.0000000000000007E-2</v>
      </c>
      <c r="T212" s="3">
        <v>0.17</v>
      </c>
      <c r="U212" s="3"/>
    </row>
    <row r="213" spans="1:21" ht="18" customHeight="1">
      <c r="A213" s="1"/>
      <c r="B213" s="2"/>
      <c r="C213" s="3" t="s">
        <v>46</v>
      </c>
      <c r="D213" s="4" t="s">
        <v>35</v>
      </c>
      <c r="E213" s="3">
        <v>0.44</v>
      </c>
      <c r="F213" s="3">
        <v>0</v>
      </c>
      <c r="G213" s="3">
        <v>0.02</v>
      </c>
      <c r="H213" s="3">
        <v>0.02</v>
      </c>
      <c r="I213" s="3">
        <v>41.78</v>
      </c>
      <c r="J213" s="3">
        <v>85.6</v>
      </c>
      <c r="K213" s="3">
        <v>30.15</v>
      </c>
      <c r="L213" s="3">
        <v>7.7</v>
      </c>
      <c r="M213" s="3">
        <v>15.4</v>
      </c>
      <c r="N213" s="3">
        <v>1.23</v>
      </c>
      <c r="O213" s="3">
        <v>0.6</v>
      </c>
      <c r="P213" s="3"/>
      <c r="Q213" s="3">
        <v>0</v>
      </c>
      <c r="R213" s="3">
        <v>0.2</v>
      </c>
      <c r="S213" s="3">
        <v>4.0000000000000001E-3</v>
      </c>
      <c r="T213" s="3">
        <v>0.4</v>
      </c>
      <c r="U213" s="3">
        <v>644</v>
      </c>
    </row>
    <row r="214" spans="1:21" ht="21" customHeight="1">
      <c r="A214" s="1"/>
      <c r="B214" s="2"/>
      <c r="C214" s="3" t="s">
        <v>36</v>
      </c>
      <c r="D214" s="4" t="s">
        <v>106</v>
      </c>
      <c r="E214" s="3">
        <v>2.17</v>
      </c>
      <c r="F214" s="3">
        <v>0</v>
      </c>
      <c r="G214" s="3">
        <v>0.25</v>
      </c>
      <c r="H214" s="3">
        <v>0</v>
      </c>
      <c r="I214" s="3">
        <v>13.08</v>
      </c>
      <c r="J214" s="3">
        <v>60.67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/>
      <c r="Q214" s="3">
        <v>0</v>
      </c>
      <c r="R214" s="3">
        <v>0</v>
      </c>
      <c r="S214" s="3">
        <v>0</v>
      </c>
      <c r="T214" s="3">
        <v>0</v>
      </c>
      <c r="U214" s="3" t="s">
        <v>37</v>
      </c>
    </row>
    <row r="215" spans="1:21" ht="30" customHeight="1">
      <c r="A215" s="1"/>
      <c r="B215" s="2"/>
      <c r="C215" s="3" t="s">
        <v>38</v>
      </c>
      <c r="D215" s="4" t="s">
        <v>106</v>
      </c>
      <c r="E215" s="3">
        <v>1.24</v>
      </c>
      <c r="F215" s="3">
        <v>0</v>
      </c>
      <c r="G215" s="3">
        <v>0.21</v>
      </c>
      <c r="H215" s="3">
        <v>0.24</v>
      </c>
      <c r="I215" s="3">
        <v>6.08</v>
      </c>
      <c r="J215" s="3">
        <v>31.72</v>
      </c>
      <c r="K215" s="3">
        <v>6.16</v>
      </c>
      <c r="L215" s="3">
        <v>8.18</v>
      </c>
      <c r="M215" s="3">
        <v>27.49</v>
      </c>
      <c r="N215" s="3">
        <v>0.68</v>
      </c>
      <c r="O215" s="3">
        <v>0</v>
      </c>
      <c r="P215" s="3"/>
      <c r="Q215" s="3">
        <v>0.8</v>
      </c>
      <c r="R215" s="3">
        <v>0.28000000000000003</v>
      </c>
      <c r="S215" s="3">
        <v>0.03</v>
      </c>
      <c r="T215" s="3">
        <v>0</v>
      </c>
      <c r="U215" s="3" t="s">
        <v>37</v>
      </c>
    </row>
    <row r="216" spans="1:21" ht="25.5" customHeight="1">
      <c r="A216" s="1"/>
      <c r="B216" s="2"/>
      <c r="C216" s="9" t="s">
        <v>27</v>
      </c>
      <c r="D216" s="10" t="s">
        <v>170</v>
      </c>
      <c r="E216" s="9">
        <f t="shared" ref="E216:O216" si="18">SUM(E210:E215)</f>
        <v>26.140000000000004</v>
      </c>
      <c r="F216" s="9">
        <f t="shared" si="18"/>
        <v>15.01</v>
      </c>
      <c r="G216" s="9">
        <f t="shared" si="18"/>
        <v>31.07</v>
      </c>
      <c r="H216" s="9">
        <f t="shared" si="18"/>
        <v>13.679999999999998</v>
      </c>
      <c r="I216" s="9">
        <f t="shared" si="18"/>
        <v>121.02</v>
      </c>
      <c r="J216" s="9">
        <f t="shared" si="18"/>
        <v>828.36</v>
      </c>
      <c r="K216" s="9">
        <f t="shared" si="18"/>
        <v>163.05000000000001</v>
      </c>
      <c r="L216" s="9">
        <f t="shared" si="18"/>
        <v>111.91999999999999</v>
      </c>
      <c r="M216" s="9">
        <f t="shared" si="18"/>
        <v>274.89</v>
      </c>
      <c r="N216" s="9">
        <f t="shared" si="18"/>
        <v>4.75</v>
      </c>
      <c r="O216" s="9">
        <f t="shared" si="18"/>
        <v>18.580000000000002</v>
      </c>
      <c r="P216" s="9"/>
      <c r="Q216" s="9">
        <f>SUM(Q210:Q215)</f>
        <v>2135.6000000000004</v>
      </c>
      <c r="R216" s="9">
        <f>SUM(R210:R215)</f>
        <v>8</v>
      </c>
      <c r="S216" s="9">
        <f>SUM(S210:S215)</f>
        <v>0.24400000000000002</v>
      </c>
      <c r="T216" s="9">
        <f>SUM(T210:T215)</f>
        <v>40.97</v>
      </c>
      <c r="U216" s="3"/>
    </row>
    <row r="217" spans="1:21" ht="0.75" customHeight="1" thickBot="1">
      <c r="A217" s="1"/>
      <c r="B217" s="17"/>
      <c r="C217" s="67" t="s">
        <v>39</v>
      </c>
      <c r="D217" s="68">
        <v>1330</v>
      </c>
      <c r="E217" s="67">
        <v>44.42</v>
      </c>
      <c r="F217" s="67">
        <v>9.83</v>
      </c>
      <c r="G217" s="67">
        <v>35.56</v>
      </c>
      <c r="H217" s="67">
        <v>17.16</v>
      </c>
      <c r="I217" s="67">
        <v>171.94</v>
      </c>
      <c r="J217" s="67">
        <f>J216+J205</f>
        <v>1516.13</v>
      </c>
      <c r="K217" s="67">
        <v>506.9</v>
      </c>
      <c r="L217" s="67">
        <v>435.6</v>
      </c>
      <c r="M217" s="67">
        <v>873.2</v>
      </c>
      <c r="N217" s="67">
        <v>13.87</v>
      </c>
      <c r="O217" s="67">
        <v>92.9</v>
      </c>
      <c r="P217" s="67"/>
      <c r="Q217" s="67">
        <v>3831</v>
      </c>
      <c r="R217" s="67">
        <v>9.65</v>
      </c>
      <c r="S217" s="67">
        <v>0.91</v>
      </c>
      <c r="T217" s="67">
        <v>66.569999999999993</v>
      </c>
      <c r="U217" s="18"/>
    </row>
    <row r="218" spans="1:21" ht="23.25" customHeight="1" thickBot="1">
      <c r="A218" s="1"/>
      <c r="B218" s="70"/>
      <c r="C218" s="71" t="s">
        <v>39</v>
      </c>
      <c r="D218" s="72">
        <v>1270</v>
      </c>
      <c r="E218" s="71">
        <v>41.86</v>
      </c>
      <c r="F218" s="71">
        <v>5.73</v>
      </c>
      <c r="G218" s="71">
        <v>53.45</v>
      </c>
      <c r="H218" s="71">
        <v>13.24</v>
      </c>
      <c r="I218" s="71">
        <v>183.29</v>
      </c>
      <c r="J218" s="71">
        <f>J217+J207</f>
        <v>1516.13</v>
      </c>
      <c r="K218" s="71">
        <v>454.7</v>
      </c>
      <c r="L218" s="71">
        <v>402.3</v>
      </c>
      <c r="M218" s="71">
        <v>708.6</v>
      </c>
      <c r="N218" s="71">
        <v>12.97</v>
      </c>
      <c r="O218" s="71">
        <v>175.2</v>
      </c>
      <c r="P218" s="71"/>
      <c r="Q218" s="71">
        <v>2269</v>
      </c>
      <c r="R218" s="71">
        <v>9.7899999999999991</v>
      </c>
      <c r="S218" s="71">
        <v>0.74</v>
      </c>
      <c r="T218" s="71">
        <v>56.66</v>
      </c>
      <c r="U218" s="73"/>
    </row>
    <row r="219" spans="1:21" ht="14.25" customHeight="1">
      <c r="A219" s="1"/>
      <c r="B219" s="69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 ht="21" customHeight="1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45" customHeight="1">
      <c r="A221" s="1"/>
      <c r="B221" s="79" t="s">
        <v>88</v>
      </c>
      <c r="C221" s="80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>
      <c r="A223" s="1"/>
      <c r="B223" s="2"/>
      <c r="C223" s="1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30" customHeight="1">
      <c r="A224" s="1"/>
      <c r="B224" s="8" t="s">
        <v>1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26.25" customHeight="1">
      <c r="A226" s="1"/>
      <c r="B226" s="2"/>
      <c r="C226" s="7" t="s">
        <v>2</v>
      </c>
      <c r="D226" s="6" t="s">
        <v>3</v>
      </c>
      <c r="E226" s="87" t="s">
        <v>4</v>
      </c>
      <c r="F226" s="84"/>
      <c r="G226" s="87" t="s">
        <v>5</v>
      </c>
      <c r="H226" s="84"/>
      <c r="I226" s="6" t="s">
        <v>108</v>
      </c>
      <c r="J226" s="6" t="s">
        <v>7</v>
      </c>
      <c r="K226" s="87" t="s">
        <v>8</v>
      </c>
      <c r="L226" s="92"/>
      <c r="M226" s="92"/>
      <c r="N226" s="84"/>
      <c r="O226" s="87" t="s">
        <v>9</v>
      </c>
      <c r="P226" s="92"/>
      <c r="Q226" s="92"/>
      <c r="R226" s="92"/>
      <c r="S226" s="92"/>
      <c r="T226" s="84"/>
      <c r="U226" s="3"/>
    </row>
    <row r="227" spans="1:21" hidden="1">
      <c r="A227" s="1"/>
      <c r="B227" s="2"/>
      <c r="C227" s="3"/>
      <c r="D227" s="3"/>
      <c r="E227" s="3" t="s">
        <v>10</v>
      </c>
      <c r="F227" s="3" t="s">
        <v>11</v>
      </c>
      <c r="G227" s="3" t="s">
        <v>10</v>
      </c>
      <c r="H227" s="3" t="s">
        <v>12</v>
      </c>
      <c r="I227" s="3"/>
      <c r="J227" s="3"/>
      <c r="K227" s="7" t="s">
        <v>13</v>
      </c>
      <c r="L227" s="7" t="s">
        <v>14</v>
      </c>
      <c r="M227" s="7" t="s">
        <v>15</v>
      </c>
      <c r="N227" s="7" t="s">
        <v>16</v>
      </c>
      <c r="O227" s="7" t="s">
        <v>17</v>
      </c>
      <c r="P227" s="7"/>
      <c r="Q227" s="7" t="s">
        <v>18</v>
      </c>
      <c r="R227" s="7" t="s">
        <v>19</v>
      </c>
      <c r="S227" s="7" t="s">
        <v>20</v>
      </c>
      <c r="T227" s="7" t="s">
        <v>21</v>
      </c>
      <c r="U227" s="3"/>
    </row>
    <row r="228" spans="1:21" ht="18" customHeight="1">
      <c r="A228" s="1"/>
      <c r="B228" s="2"/>
      <c r="C228" s="7" t="s">
        <v>23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8" customHeight="1">
      <c r="A229" s="1"/>
      <c r="B229" s="2"/>
      <c r="C229" s="3" t="s">
        <v>89</v>
      </c>
      <c r="D229" s="4" t="s">
        <v>105</v>
      </c>
      <c r="E229" s="3">
        <v>0.9</v>
      </c>
      <c r="F229" s="3">
        <v>0</v>
      </c>
      <c r="G229" s="3">
        <v>0.2</v>
      </c>
      <c r="H229" s="3">
        <v>0.2</v>
      </c>
      <c r="I229" s="3">
        <v>3.9</v>
      </c>
      <c r="J229" s="3">
        <v>18</v>
      </c>
      <c r="K229" s="3">
        <v>10.84</v>
      </c>
      <c r="L229" s="3">
        <v>11</v>
      </c>
      <c r="M229" s="3">
        <v>41.93</v>
      </c>
      <c r="N229" s="3">
        <v>0.3</v>
      </c>
      <c r="O229" s="3">
        <v>0</v>
      </c>
      <c r="P229" s="3"/>
      <c r="Q229" s="3">
        <v>0</v>
      </c>
      <c r="R229" s="3">
        <v>2.5</v>
      </c>
      <c r="S229" s="3">
        <v>0.04</v>
      </c>
      <c r="T229" s="3">
        <v>13.68</v>
      </c>
      <c r="U229" s="3">
        <v>102</v>
      </c>
    </row>
    <row r="230" spans="1:21" ht="18" customHeight="1">
      <c r="A230" s="1"/>
      <c r="B230" s="2"/>
      <c r="C230" s="3" t="s">
        <v>91</v>
      </c>
      <c r="D230" s="4" t="s">
        <v>32</v>
      </c>
      <c r="E230" s="3">
        <v>21.6</v>
      </c>
      <c r="F230" s="3">
        <v>19.8</v>
      </c>
      <c r="G230" s="3">
        <v>8.67</v>
      </c>
      <c r="H230" s="3">
        <v>1.52</v>
      </c>
      <c r="I230" s="3">
        <v>5.32</v>
      </c>
      <c r="J230" s="3">
        <v>182.26</v>
      </c>
      <c r="K230" s="3">
        <v>3.6</v>
      </c>
      <c r="L230" s="3">
        <v>2.75</v>
      </c>
      <c r="M230" s="3">
        <v>7.29</v>
      </c>
      <c r="N230" s="3">
        <v>0.12</v>
      </c>
      <c r="O230" s="3">
        <v>0</v>
      </c>
      <c r="P230" s="3"/>
      <c r="Q230" s="3">
        <v>7.27</v>
      </c>
      <c r="R230" s="3">
        <v>3.33</v>
      </c>
      <c r="S230" s="3">
        <v>0.01</v>
      </c>
      <c r="T230" s="3">
        <v>0.22</v>
      </c>
      <c r="U230" s="3">
        <v>443</v>
      </c>
    </row>
    <row r="231" spans="1:21" ht="22.5" customHeight="1">
      <c r="A231" s="1"/>
      <c r="B231" s="2"/>
      <c r="C231" s="3" t="s">
        <v>65</v>
      </c>
      <c r="D231" s="4" t="s">
        <v>32</v>
      </c>
      <c r="E231" s="3">
        <v>3.8</v>
      </c>
      <c r="F231" s="3">
        <v>0.02</v>
      </c>
      <c r="G231" s="3">
        <v>5.86</v>
      </c>
      <c r="H231" s="3">
        <v>2.52</v>
      </c>
      <c r="I231" s="3">
        <v>38.92</v>
      </c>
      <c r="J231" s="3">
        <v>227.07</v>
      </c>
      <c r="K231" s="3">
        <v>45.28</v>
      </c>
      <c r="L231" s="3">
        <v>53.88</v>
      </c>
      <c r="M231" s="3">
        <v>114.2</v>
      </c>
      <c r="N231" s="3">
        <v>1.1200000000000001</v>
      </c>
      <c r="O231" s="3">
        <v>26.55</v>
      </c>
      <c r="P231" s="3"/>
      <c r="Q231" s="3">
        <v>605.70000000000005</v>
      </c>
      <c r="R231" s="3">
        <v>1.58</v>
      </c>
      <c r="S231" s="3">
        <v>7.0000000000000007E-2</v>
      </c>
      <c r="T231" s="3">
        <v>6.53</v>
      </c>
      <c r="U231" s="3">
        <v>516</v>
      </c>
    </row>
    <row r="232" spans="1:21" ht="22.5" customHeight="1">
      <c r="A232" s="1"/>
      <c r="B232" s="2"/>
      <c r="C232" s="55" t="s">
        <v>162</v>
      </c>
      <c r="D232" s="56" t="s">
        <v>148</v>
      </c>
      <c r="E232" s="55">
        <v>1.8</v>
      </c>
      <c r="F232" s="55">
        <v>0.1</v>
      </c>
      <c r="G232" s="55">
        <v>4.3</v>
      </c>
      <c r="H232" s="55">
        <v>2.1</v>
      </c>
      <c r="I232" s="55">
        <v>24.5</v>
      </c>
      <c r="J232" s="55">
        <v>171</v>
      </c>
      <c r="K232" s="55">
        <v>1.2</v>
      </c>
      <c r="L232" s="55">
        <v>2.4</v>
      </c>
      <c r="M232" s="55">
        <v>12.1</v>
      </c>
      <c r="N232" s="55">
        <v>0.1</v>
      </c>
      <c r="O232" s="55">
        <v>0</v>
      </c>
      <c r="P232" s="55"/>
      <c r="Q232" s="55">
        <v>0.3</v>
      </c>
      <c r="R232" s="55">
        <v>0.2</v>
      </c>
      <c r="S232" s="55">
        <v>0.01</v>
      </c>
      <c r="T232" s="55">
        <v>0</v>
      </c>
      <c r="U232" s="55"/>
    </row>
    <row r="233" spans="1:21" ht="24" customHeight="1">
      <c r="A233" s="1"/>
      <c r="B233" s="2"/>
      <c r="C233" s="3" t="s">
        <v>92</v>
      </c>
      <c r="D233" s="4" t="s">
        <v>35</v>
      </c>
      <c r="E233" s="3">
        <v>0.34</v>
      </c>
      <c r="F233" s="3">
        <v>0</v>
      </c>
      <c r="G233" s="3">
        <v>0</v>
      </c>
      <c r="H233" s="3">
        <v>0</v>
      </c>
      <c r="I233" s="3">
        <v>25.63</v>
      </c>
      <c r="J233" s="3">
        <v>98.77</v>
      </c>
      <c r="K233" s="3">
        <v>71.69</v>
      </c>
      <c r="L233" s="3">
        <v>47.41</v>
      </c>
      <c r="M233" s="3">
        <v>57.94</v>
      </c>
      <c r="N233" s="3">
        <v>1.18</v>
      </c>
      <c r="O233" s="3">
        <v>0.24</v>
      </c>
      <c r="P233" s="3"/>
      <c r="Q233" s="3">
        <v>162.4</v>
      </c>
      <c r="R233" s="3">
        <v>0.61</v>
      </c>
      <c r="S233" s="3">
        <v>0.04</v>
      </c>
      <c r="T233" s="3">
        <v>12.18</v>
      </c>
      <c r="U233" s="3">
        <v>640</v>
      </c>
    </row>
    <row r="234" spans="1:21" ht="18.75" customHeight="1">
      <c r="A234" s="1"/>
      <c r="B234" s="2"/>
      <c r="C234" s="9" t="s">
        <v>27</v>
      </c>
      <c r="D234" s="10" t="s">
        <v>171</v>
      </c>
      <c r="E234" s="9">
        <f t="shared" ref="E234:O234" si="19">SUM(E229:E233)</f>
        <v>28.44</v>
      </c>
      <c r="F234" s="9">
        <f t="shared" si="19"/>
        <v>19.920000000000002</v>
      </c>
      <c r="G234" s="9">
        <f t="shared" si="19"/>
        <v>19.03</v>
      </c>
      <c r="H234" s="9">
        <f t="shared" si="19"/>
        <v>6.34</v>
      </c>
      <c r="I234" s="9">
        <f t="shared" si="19"/>
        <v>98.27</v>
      </c>
      <c r="J234" s="9">
        <f t="shared" si="19"/>
        <v>697.09999999999991</v>
      </c>
      <c r="K234" s="9">
        <f t="shared" si="19"/>
        <v>132.61000000000001</v>
      </c>
      <c r="L234" s="9">
        <f t="shared" si="19"/>
        <v>117.44</v>
      </c>
      <c r="M234" s="9">
        <f t="shared" si="19"/>
        <v>233.46</v>
      </c>
      <c r="N234" s="9">
        <f t="shared" si="19"/>
        <v>2.8200000000000003</v>
      </c>
      <c r="O234" s="9">
        <f t="shared" si="19"/>
        <v>26.79</v>
      </c>
      <c r="P234" s="9"/>
      <c r="Q234" s="9">
        <f>SUM(Q229:Q233)</f>
        <v>775.67</v>
      </c>
      <c r="R234" s="9">
        <f>SUM(R229:R233)</f>
        <v>8.2200000000000006</v>
      </c>
      <c r="S234" s="9">
        <f>SUM(S229:S233)</f>
        <v>0.17</v>
      </c>
      <c r="T234" s="9">
        <f>SUM(T229:T233)</f>
        <v>32.61</v>
      </c>
      <c r="U234" s="3">
        <f>SUM(U229:U233)</f>
        <v>1701</v>
      </c>
    </row>
    <row r="235" spans="1:21" ht="22.5" customHeight="1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31.5" customHeight="1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idden="1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8" customHeight="1">
      <c r="A238" s="1"/>
      <c r="B238" s="2"/>
      <c r="C238" s="7" t="s">
        <v>28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8" customHeight="1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8" customHeight="1">
      <c r="A240" s="1"/>
      <c r="B240" s="2"/>
      <c r="C240" s="3" t="s">
        <v>89</v>
      </c>
      <c r="D240" s="4" t="s">
        <v>105</v>
      </c>
      <c r="E240" s="3">
        <v>0.9</v>
      </c>
      <c r="F240" s="3">
        <v>0</v>
      </c>
      <c r="G240" s="3">
        <v>0.2</v>
      </c>
      <c r="H240" s="3">
        <v>0.2</v>
      </c>
      <c r="I240" s="3">
        <v>3.9</v>
      </c>
      <c r="J240" s="3">
        <v>18</v>
      </c>
      <c r="K240" s="3">
        <v>10.84</v>
      </c>
      <c r="L240" s="3">
        <v>11</v>
      </c>
      <c r="M240" s="3">
        <v>41.93</v>
      </c>
      <c r="N240" s="3">
        <v>0.3</v>
      </c>
      <c r="O240" s="3">
        <v>0</v>
      </c>
      <c r="P240" s="3"/>
      <c r="Q240" s="3">
        <v>0</v>
      </c>
      <c r="R240" s="3">
        <v>2.5</v>
      </c>
      <c r="S240" s="3">
        <v>0.04</v>
      </c>
      <c r="T240" s="3">
        <v>13.68</v>
      </c>
      <c r="U240" s="3">
        <v>102</v>
      </c>
    </row>
    <row r="241" spans="1:21" ht="18" customHeight="1">
      <c r="A241" s="1"/>
      <c r="B241" s="2"/>
      <c r="C241" s="3" t="s">
        <v>90</v>
      </c>
      <c r="D241" s="4" t="s">
        <v>62</v>
      </c>
      <c r="E241" s="3">
        <v>2.02</v>
      </c>
      <c r="F241" s="3">
        <v>0.2</v>
      </c>
      <c r="G241" s="3">
        <v>7.39</v>
      </c>
      <c r="H241" s="3">
        <v>4.0199999999999996</v>
      </c>
      <c r="I241" s="3">
        <v>8.32</v>
      </c>
      <c r="J241" s="3">
        <v>106.94</v>
      </c>
      <c r="K241" s="3">
        <v>75.680000000000007</v>
      </c>
      <c r="L241" s="3">
        <v>52.62</v>
      </c>
      <c r="M241" s="3">
        <v>79.36</v>
      </c>
      <c r="N241" s="3">
        <v>1.23</v>
      </c>
      <c r="O241" s="3">
        <v>12.12</v>
      </c>
      <c r="P241" s="3"/>
      <c r="Q241" s="3">
        <v>1143</v>
      </c>
      <c r="R241" s="3">
        <v>2.4700000000000002</v>
      </c>
      <c r="S241" s="3">
        <v>0.06</v>
      </c>
      <c r="T241" s="3">
        <v>11.76</v>
      </c>
      <c r="U241" s="3">
        <v>147</v>
      </c>
    </row>
    <row r="242" spans="1:21" ht="18" customHeight="1">
      <c r="A242" s="1"/>
      <c r="B242" s="2"/>
      <c r="C242" s="3" t="s">
        <v>91</v>
      </c>
      <c r="D242" s="4" t="s">
        <v>32</v>
      </c>
      <c r="E242" s="3">
        <v>21.6</v>
      </c>
      <c r="F242" s="3">
        <v>19.8</v>
      </c>
      <c r="G242" s="3">
        <v>8.67</v>
      </c>
      <c r="H242" s="3">
        <v>1.52</v>
      </c>
      <c r="I242" s="3">
        <v>5.32</v>
      </c>
      <c r="J242" s="3">
        <v>182.26</v>
      </c>
      <c r="K242" s="3">
        <v>3.6</v>
      </c>
      <c r="L242" s="3">
        <v>2.75</v>
      </c>
      <c r="M242" s="3">
        <v>7.29</v>
      </c>
      <c r="N242" s="3">
        <v>0.12</v>
      </c>
      <c r="O242" s="3">
        <v>0</v>
      </c>
      <c r="P242" s="3"/>
      <c r="Q242" s="3">
        <v>7.27</v>
      </c>
      <c r="R242" s="3">
        <v>3.33</v>
      </c>
      <c r="S242" s="3">
        <v>0.01</v>
      </c>
      <c r="T242" s="3">
        <v>0.22</v>
      </c>
      <c r="U242" s="3">
        <v>443</v>
      </c>
    </row>
    <row r="243" spans="1:21" ht="18" customHeight="1">
      <c r="A243" s="1"/>
      <c r="B243" s="2"/>
      <c r="C243" s="3" t="s">
        <v>65</v>
      </c>
      <c r="D243" s="4" t="s">
        <v>32</v>
      </c>
      <c r="E243" s="3">
        <v>3.8</v>
      </c>
      <c r="F243" s="3">
        <v>0.02</v>
      </c>
      <c r="G243" s="3">
        <v>5.86</v>
      </c>
      <c r="H243" s="3">
        <v>2.52</v>
      </c>
      <c r="I243" s="3">
        <v>38.92</v>
      </c>
      <c r="J243" s="3">
        <v>227.07</v>
      </c>
      <c r="K243" s="3">
        <v>45.28</v>
      </c>
      <c r="L243" s="3">
        <v>53.88</v>
      </c>
      <c r="M243" s="3">
        <v>114.2</v>
      </c>
      <c r="N243" s="3">
        <v>1.1200000000000001</v>
      </c>
      <c r="O243" s="3">
        <v>26.55</v>
      </c>
      <c r="P243" s="3"/>
      <c r="Q243" s="3">
        <v>605.70000000000005</v>
      </c>
      <c r="R243" s="3">
        <v>1.58</v>
      </c>
      <c r="S243" s="3">
        <v>7.0000000000000007E-2</v>
      </c>
      <c r="T243" s="3">
        <v>6.53</v>
      </c>
      <c r="U243" s="3">
        <v>516</v>
      </c>
    </row>
    <row r="244" spans="1:21" ht="18" customHeight="1">
      <c r="A244" s="1"/>
      <c r="B244" s="2"/>
      <c r="C244" s="3" t="s">
        <v>92</v>
      </c>
      <c r="D244" s="4" t="s">
        <v>35</v>
      </c>
      <c r="E244" s="3">
        <v>0.34</v>
      </c>
      <c r="F244" s="3">
        <v>0</v>
      </c>
      <c r="G244" s="3">
        <v>0</v>
      </c>
      <c r="H244" s="3">
        <v>0</v>
      </c>
      <c r="I244" s="3">
        <v>25.63</v>
      </c>
      <c r="J244" s="3">
        <v>98.77</v>
      </c>
      <c r="K244" s="3">
        <v>71.69</v>
      </c>
      <c r="L244" s="3">
        <v>47.41</v>
      </c>
      <c r="M244" s="3">
        <v>57.94</v>
      </c>
      <c r="N244" s="3">
        <v>1.18</v>
      </c>
      <c r="O244" s="3">
        <v>0.24</v>
      </c>
      <c r="P244" s="3"/>
      <c r="Q244" s="3">
        <v>162.4</v>
      </c>
      <c r="R244" s="3">
        <v>0.61</v>
      </c>
      <c r="S244" s="3">
        <v>0.04</v>
      </c>
      <c r="T244" s="3">
        <v>12.18</v>
      </c>
      <c r="U244" s="3">
        <v>640</v>
      </c>
    </row>
    <row r="245" spans="1:21" ht="20.25" customHeight="1">
      <c r="A245" s="1"/>
      <c r="B245" s="2"/>
      <c r="C245" s="3" t="s">
        <v>36</v>
      </c>
      <c r="D245" s="4" t="s">
        <v>106</v>
      </c>
      <c r="E245" s="3">
        <v>2.17</v>
      </c>
      <c r="F245" s="3">
        <v>0</v>
      </c>
      <c r="G245" s="3">
        <v>0.25</v>
      </c>
      <c r="H245" s="3">
        <v>0</v>
      </c>
      <c r="I245" s="3">
        <v>13.08</v>
      </c>
      <c r="J245" s="3">
        <v>60.67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/>
      <c r="Q245" s="3">
        <v>0</v>
      </c>
      <c r="R245" s="3">
        <v>0</v>
      </c>
      <c r="S245" s="3">
        <v>0</v>
      </c>
      <c r="T245" s="3">
        <v>0</v>
      </c>
      <c r="U245" s="3" t="s">
        <v>37</v>
      </c>
    </row>
    <row r="246" spans="1:21" ht="22.5" customHeight="1">
      <c r="A246" s="1"/>
      <c r="B246" s="2"/>
      <c r="C246" s="3" t="s">
        <v>38</v>
      </c>
      <c r="D246" s="4" t="s">
        <v>106</v>
      </c>
      <c r="E246" s="3">
        <v>1.24</v>
      </c>
      <c r="F246" s="3">
        <v>0</v>
      </c>
      <c r="G246" s="3">
        <v>0.21</v>
      </c>
      <c r="H246" s="3">
        <v>0.24</v>
      </c>
      <c r="I246" s="3">
        <v>6.08</v>
      </c>
      <c r="J246" s="3">
        <v>31.72</v>
      </c>
      <c r="K246" s="3">
        <v>6.16</v>
      </c>
      <c r="L246" s="3">
        <v>8.18</v>
      </c>
      <c r="M246" s="3">
        <v>27.49</v>
      </c>
      <c r="N246" s="3">
        <v>0.68</v>
      </c>
      <c r="O246" s="3">
        <v>0</v>
      </c>
      <c r="P246" s="3"/>
      <c r="Q246" s="3">
        <v>0.8</v>
      </c>
      <c r="R246" s="3">
        <v>0.28000000000000003</v>
      </c>
      <c r="S246" s="3">
        <v>0.03</v>
      </c>
      <c r="T246" s="3">
        <v>0</v>
      </c>
      <c r="U246" s="3" t="s">
        <v>37</v>
      </c>
    </row>
    <row r="247" spans="1:21" ht="21" customHeight="1">
      <c r="A247" s="1"/>
      <c r="B247" s="2"/>
      <c r="C247" s="9" t="s">
        <v>27</v>
      </c>
      <c r="D247" s="10">
        <v>870</v>
      </c>
      <c r="E247" s="9">
        <v>15.24</v>
      </c>
      <c r="F247" s="9">
        <v>4.8600000000000003</v>
      </c>
      <c r="G247" s="9">
        <v>25.38</v>
      </c>
      <c r="H247" s="9">
        <v>18.22</v>
      </c>
      <c r="I247" s="9">
        <v>77.55</v>
      </c>
      <c r="J247" s="9">
        <v>725.43</v>
      </c>
      <c r="K247" s="9">
        <v>216</v>
      </c>
      <c r="L247" s="9">
        <v>170</v>
      </c>
      <c r="M247" s="9">
        <v>298</v>
      </c>
      <c r="N247" s="9">
        <v>4.33</v>
      </c>
      <c r="O247" s="9">
        <v>38.700000000000003</v>
      </c>
      <c r="P247" s="9"/>
      <c r="Q247" s="9">
        <v>1934</v>
      </c>
      <c r="R247" s="9">
        <v>11</v>
      </c>
      <c r="S247" s="9">
        <v>0.23</v>
      </c>
      <c r="T247" s="9">
        <v>47.1</v>
      </c>
      <c r="U247" s="3"/>
    </row>
    <row r="248" spans="1:21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>
      <c r="A249" s="1"/>
      <c r="B249" s="2"/>
      <c r="C249" s="9" t="s">
        <v>39</v>
      </c>
      <c r="D249" s="9">
        <v>1317</v>
      </c>
      <c r="E249" s="9">
        <v>25.57</v>
      </c>
      <c r="F249" s="9">
        <v>4.88</v>
      </c>
      <c r="G249" s="9">
        <v>31.99</v>
      </c>
      <c r="H249" s="9">
        <v>20.83</v>
      </c>
      <c r="I249" s="9">
        <v>136.08000000000001</v>
      </c>
      <c r="J249" s="9">
        <f>J247+J234</f>
        <v>1422.5299999999997</v>
      </c>
      <c r="K249" s="9">
        <v>347.9</v>
      </c>
      <c r="L249" s="9">
        <v>389.7</v>
      </c>
      <c r="M249" s="9">
        <v>612.9</v>
      </c>
      <c r="N249" s="9">
        <v>11.2</v>
      </c>
      <c r="O249" s="9">
        <v>68.44</v>
      </c>
      <c r="P249" s="9"/>
      <c r="Q249" s="9">
        <v>2227</v>
      </c>
      <c r="R249" s="9">
        <v>12.89</v>
      </c>
      <c r="S249" s="9">
        <v>0.6</v>
      </c>
      <c r="T249" s="9">
        <v>67.55</v>
      </c>
      <c r="U249" s="3"/>
    </row>
    <row r="250" spans="1:21" hidden="1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idden="1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45" customHeight="1">
      <c r="A252" s="1"/>
      <c r="B252" s="79" t="s">
        <v>93</v>
      </c>
      <c r="C252" s="80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>
      <c r="A254" s="1"/>
      <c r="B254" s="2"/>
      <c r="C254" s="1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30" customHeight="1">
      <c r="A255" s="1"/>
      <c r="B255" s="8" t="s">
        <v>1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30" customHeight="1">
      <c r="A257" s="1"/>
      <c r="B257" s="2"/>
      <c r="C257" s="7" t="s">
        <v>2</v>
      </c>
      <c r="D257" s="6" t="s">
        <v>3</v>
      </c>
      <c r="E257" s="87" t="s">
        <v>4</v>
      </c>
      <c r="F257" s="84"/>
      <c r="G257" s="87" t="s">
        <v>5</v>
      </c>
      <c r="H257" s="84"/>
      <c r="I257" s="6" t="s">
        <v>108</v>
      </c>
      <c r="J257" s="6" t="s">
        <v>7</v>
      </c>
      <c r="K257" s="87" t="s">
        <v>8</v>
      </c>
      <c r="L257" s="92"/>
      <c r="M257" s="92"/>
      <c r="N257" s="84"/>
      <c r="O257" s="87" t="s">
        <v>9</v>
      </c>
      <c r="P257" s="92"/>
      <c r="Q257" s="92"/>
      <c r="R257" s="92"/>
      <c r="S257" s="92"/>
      <c r="T257" s="84"/>
      <c r="U257" s="3"/>
    </row>
    <row r="258" spans="1:21" ht="15.75" customHeight="1">
      <c r="A258" s="1"/>
      <c r="B258" s="2"/>
      <c r="C258" s="3"/>
      <c r="D258" s="3"/>
      <c r="E258" s="3" t="s">
        <v>10</v>
      </c>
      <c r="F258" s="3" t="s">
        <v>11</v>
      </c>
      <c r="G258" s="3" t="s">
        <v>10</v>
      </c>
      <c r="H258" s="3" t="s">
        <v>12</v>
      </c>
      <c r="I258" s="3"/>
      <c r="J258" s="3"/>
      <c r="K258" s="7" t="s">
        <v>13</v>
      </c>
      <c r="L258" s="7" t="s">
        <v>14</v>
      </c>
      <c r="M258" s="7" t="s">
        <v>15</v>
      </c>
      <c r="N258" s="7" t="s">
        <v>16</v>
      </c>
      <c r="O258" s="7" t="s">
        <v>17</v>
      </c>
      <c r="P258" s="7"/>
      <c r="Q258" s="7" t="s">
        <v>18</v>
      </c>
      <c r="R258" s="7" t="s">
        <v>19</v>
      </c>
      <c r="S258" s="7" t="s">
        <v>20</v>
      </c>
      <c r="T258" s="7" t="s">
        <v>21</v>
      </c>
      <c r="U258" s="3"/>
    </row>
    <row r="259" spans="1:21" ht="18" customHeight="1">
      <c r="A259" s="1"/>
      <c r="B259" s="2"/>
      <c r="C259" s="7" t="s">
        <v>23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8" customHeight="1">
      <c r="A260" s="1"/>
      <c r="B260" s="2"/>
      <c r="C260" s="3" t="s">
        <v>95</v>
      </c>
      <c r="D260" s="4" t="s">
        <v>148</v>
      </c>
      <c r="E260" s="3">
        <v>1.1399999999999999</v>
      </c>
      <c r="F260" s="3">
        <v>0</v>
      </c>
      <c r="G260" s="3">
        <v>8.93</v>
      </c>
      <c r="H260" s="3">
        <v>8.93</v>
      </c>
      <c r="I260" s="3">
        <v>5.28</v>
      </c>
      <c r="J260" s="3">
        <v>106</v>
      </c>
      <c r="K260" s="3">
        <v>11.44</v>
      </c>
      <c r="L260" s="3">
        <v>16.28</v>
      </c>
      <c r="M260" s="3">
        <v>34.619999999999997</v>
      </c>
      <c r="N260" s="3">
        <v>0.42</v>
      </c>
      <c r="O260" s="3">
        <v>0</v>
      </c>
      <c r="P260" s="3"/>
      <c r="Q260" s="3">
        <v>2.37</v>
      </c>
      <c r="R260" s="3">
        <v>4.09</v>
      </c>
      <c r="S260" s="3">
        <v>7.0000000000000007E-2</v>
      </c>
      <c r="T260" s="3">
        <v>7.37</v>
      </c>
      <c r="U260" s="3"/>
    </row>
    <row r="261" spans="1:21" ht="18" customHeight="1">
      <c r="A261" s="1"/>
      <c r="B261" s="2"/>
      <c r="C261" s="3" t="s">
        <v>97</v>
      </c>
      <c r="D261" s="4" t="s">
        <v>121</v>
      </c>
      <c r="E261" s="3">
        <v>17.98</v>
      </c>
      <c r="F261" s="3">
        <v>17.95</v>
      </c>
      <c r="G261" s="3">
        <v>12.88</v>
      </c>
      <c r="H261" s="3">
        <v>0</v>
      </c>
      <c r="I261" s="3">
        <v>0.17</v>
      </c>
      <c r="J261" s="3">
        <v>244.8</v>
      </c>
      <c r="K261" s="3">
        <v>25.04</v>
      </c>
      <c r="L261" s="3">
        <v>16.13</v>
      </c>
      <c r="M261" s="3">
        <v>122.6</v>
      </c>
      <c r="N261" s="3">
        <v>1.22</v>
      </c>
      <c r="O261" s="3">
        <v>21.33</v>
      </c>
      <c r="P261" s="3"/>
      <c r="Q261" s="3">
        <v>0</v>
      </c>
      <c r="R261" s="3">
        <v>0.32</v>
      </c>
      <c r="S261" s="3">
        <v>0.05</v>
      </c>
      <c r="T261" s="3">
        <v>0.7</v>
      </c>
      <c r="U261" s="3">
        <v>364</v>
      </c>
    </row>
    <row r="262" spans="1:21" ht="21" customHeight="1">
      <c r="A262" s="1"/>
      <c r="B262" s="2"/>
      <c r="C262" s="3" t="s">
        <v>54</v>
      </c>
      <c r="D262" s="4" t="s">
        <v>32</v>
      </c>
      <c r="E262" s="3">
        <v>3.21</v>
      </c>
      <c r="F262" s="3">
        <v>0</v>
      </c>
      <c r="G262" s="3">
        <v>8.3000000000000007</v>
      </c>
      <c r="H262" s="3">
        <v>8.2799999999999994</v>
      </c>
      <c r="I262" s="3">
        <v>13.67</v>
      </c>
      <c r="J262" s="3">
        <v>140.06</v>
      </c>
      <c r="K262" s="3">
        <v>74.62</v>
      </c>
      <c r="L262" s="3">
        <v>25.53</v>
      </c>
      <c r="M262" s="3">
        <v>54.67</v>
      </c>
      <c r="N262" s="3">
        <v>1.02</v>
      </c>
      <c r="O262" s="3">
        <v>0</v>
      </c>
      <c r="P262" s="3"/>
      <c r="Q262" s="3">
        <v>25.5</v>
      </c>
      <c r="R262" s="3">
        <v>4.18</v>
      </c>
      <c r="S262" s="3">
        <v>0.04</v>
      </c>
      <c r="T262" s="3">
        <v>24.02</v>
      </c>
      <c r="U262" s="3"/>
    </row>
    <row r="263" spans="1:21" ht="21" customHeight="1">
      <c r="A263" s="1"/>
      <c r="B263" s="2"/>
      <c r="C263" s="3" t="s">
        <v>172</v>
      </c>
      <c r="D263" s="4" t="s">
        <v>150</v>
      </c>
      <c r="E263" s="3">
        <v>7.1</v>
      </c>
      <c r="F263" s="3">
        <v>7.1</v>
      </c>
      <c r="G263" s="3">
        <v>6.3</v>
      </c>
      <c r="H263" s="3"/>
      <c r="I263" s="3">
        <v>2.9</v>
      </c>
      <c r="J263" s="3">
        <v>75</v>
      </c>
      <c r="K263" s="3">
        <v>115</v>
      </c>
      <c r="L263" s="3">
        <v>35.200000000000003</v>
      </c>
      <c r="M263" s="3">
        <v>112.2</v>
      </c>
      <c r="N263" s="3">
        <v>0.8</v>
      </c>
      <c r="O263" s="3">
        <v>18</v>
      </c>
      <c r="P263" s="3"/>
      <c r="Q263" s="3">
        <v>98</v>
      </c>
      <c r="R263" s="3">
        <v>0.2</v>
      </c>
      <c r="S263" s="3">
        <v>0.03</v>
      </c>
      <c r="T263" s="3">
        <v>5.0999999999999996</v>
      </c>
      <c r="U263" s="3"/>
    </row>
    <row r="264" spans="1:21" ht="21.75" customHeight="1">
      <c r="A264" s="1"/>
      <c r="B264" s="2"/>
      <c r="C264" s="3" t="s">
        <v>49</v>
      </c>
      <c r="D264" s="4">
        <v>200</v>
      </c>
      <c r="E264" s="3">
        <v>3.44</v>
      </c>
      <c r="F264" s="3">
        <v>2.84</v>
      </c>
      <c r="G264" s="3">
        <v>3.5</v>
      </c>
      <c r="H264" s="3">
        <v>0.37</v>
      </c>
      <c r="I264" s="3">
        <v>24.41</v>
      </c>
      <c r="J264" s="3">
        <v>138.1</v>
      </c>
      <c r="K264" s="3">
        <v>159.6</v>
      </c>
      <c r="L264" s="3">
        <v>50.56</v>
      </c>
      <c r="M264" s="3">
        <v>129.6</v>
      </c>
      <c r="N264" s="3">
        <v>1.22</v>
      </c>
      <c r="O264" s="3">
        <v>20</v>
      </c>
      <c r="P264" s="3"/>
      <c r="Q264" s="3">
        <v>108.5</v>
      </c>
      <c r="R264" s="3">
        <v>0.34</v>
      </c>
      <c r="S264" s="3">
        <v>0.06</v>
      </c>
      <c r="T264" s="3">
        <v>7.12</v>
      </c>
      <c r="U264" s="3"/>
    </row>
    <row r="265" spans="1:21" ht="19.5" customHeight="1">
      <c r="A265" s="1"/>
      <c r="B265" s="2"/>
      <c r="C265" s="9" t="s">
        <v>94</v>
      </c>
      <c r="D265" s="10" t="s">
        <v>173</v>
      </c>
      <c r="E265" s="9">
        <f t="shared" ref="E265:O265" si="20">SUM(E260:E264)</f>
        <v>32.869999999999997</v>
      </c>
      <c r="F265" s="9">
        <f t="shared" si="20"/>
        <v>27.889999999999997</v>
      </c>
      <c r="G265" s="9">
        <f t="shared" si="20"/>
        <v>39.910000000000004</v>
      </c>
      <c r="H265" s="9">
        <f t="shared" si="20"/>
        <v>17.580000000000002</v>
      </c>
      <c r="I265" s="9">
        <f t="shared" si="20"/>
        <v>46.43</v>
      </c>
      <c r="J265" s="9">
        <f t="shared" si="20"/>
        <v>703.96</v>
      </c>
      <c r="K265" s="9">
        <f t="shared" si="20"/>
        <v>385.7</v>
      </c>
      <c r="L265" s="9">
        <f t="shared" si="20"/>
        <v>143.69999999999999</v>
      </c>
      <c r="M265" s="9">
        <f t="shared" si="20"/>
        <v>453.68999999999994</v>
      </c>
      <c r="N265" s="9">
        <f t="shared" si="20"/>
        <v>4.68</v>
      </c>
      <c r="O265" s="9">
        <f t="shared" si="20"/>
        <v>59.33</v>
      </c>
      <c r="P265" s="9"/>
      <c r="Q265" s="9">
        <f>SUM(Q260:Q264)</f>
        <v>234.37</v>
      </c>
      <c r="R265" s="9">
        <f>SUM(R260:R264)</f>
        <v>9.129999999999999</v>
      </c>
      <c r="S265" s="9">
        <f>SUM(S260:S264)</f>
        <v>0.25</v>
      </c>
      <c r="T265" s="9">
        <f>SUM(T260:T264)</f>
        <v>44.31</v>
      </c>
      <c r="U265" s="3">
        <f>SUM(U260:U264)</f>
        <v>364</v>
      </c>
    </row>
    <row r="266" spans="1:21" ht="30" customHeight="1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idden="1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8" customHeight="1">
      <c r="A268" s="1"/>
      <c r="B268" s="2"/>
      <c r="C268" s="7" t="s">
        <v>28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8" customHeight="1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8" customHeight="1">
      <c r="A270" s="1"/>
      <c r="B270" s="2"/>
      <c r="C270" s="3" t="s">
        <v>95</v>
      </c>
      <c r="D270" s="4" t="s">
        <v>148</v>
      </c>
      <c r="E270" s="3">
        <v>1.1399999999999999</v>
      </c>
      <c r="F270" s="3">
        <v>0</v>
      </c>
      <c r="G270" s="3">
        <v>8.93</v>
      </c>
      <c r="H270" s="3">
        <v>8.93</v>
      </c>
      <c r="I270" s="3">
        <v>5.28</v>
      </c>
      <c r="J270" s="3">
        <v>106</v>
      </c>
      <c r="K270" s="3">
        <v>11.44</v>
      </c>
      <c r="L270" s="3">
        <v>16.28</v>
      </c>
      <c r="M270" s="3">
        <v>34.619999999999997</v>
      </c>
      <c r="N270" s="3">
        <v>0.42</v>
      </c>
      <c r="O270" s="3">
        <v>0</v>
      </c>
      <c r="P270" s="3"/>
      <c r="Q270" s="3">
        <v>2.37</v>
      </c>
      <c r="R270" s="3">
        <v>4.09</v>
      </c>
      <c r="S270" s="3">
        <v>7.0000000000000007E-2</v>
      </c>
      <c r="T270" s="3">
        <v>7.37</v>
      </c>
      <c r="U270" s="3"/>
    </row>
    <row r="271" spans="1:21" ht="18" customHeight="1">
      <c r="A271" s="1"/>
      <c r="B271" s="2"/>
      <c r="C271" s="3" t="s">
        <v>96</v>
      </c>
      <c r="D271" s="4" t="s">
        <v>30</v>
      </c>
      <c r="E271" s="3">
        <v>1.65</v>
      </c>
      <c r="F271" s="3">
        <v>0.2</v>
      </c>
      <c r="G271" s="3">
        <v>5.09</v>
      </c>
      <c r="H271" s="3">
        <v>4.17</v>
      </c>
      <c r="I271" s="3">
        <v>9.93</v>
      </c>
      <c r="J271" s="3">
        <v>90.84</v>
      </c>
      <c r="K271" s="3">
        <v>82.88</v>
      </c>
      <c r="L271" s="3">
        <v>55.05</v>
      </c>
      <c r="M271" s="3">
        <v>83.2</v>
      </c>
      <c r="N271" s="3">
        <v>1.55</v>
      </c>
      <c r="O271" s="3">
        <v>7.29</v>
      </c>
      <c r="P271" s="3"/>
      <c r="Q271" s="3">
        <v>978.3</v>
      </c>
      <c r="R271" s="3">
        <v>2.4500000000000002</v>
      </c>
      <c r="S271" s="3">
        <v>7.0000000000000007E-2</v>
      </c>
      <c r="T271" s="3">
        <v>16.350000000000001</v>
      </c>
      <c r="U271" s="3"/>
    </row>
    <row r="272" spans="1:21" ht="18" customHeight="1">
      <c r="A272" s="1"/>
      <c r="B272" s="2"/>
      <c r="C272" s="3" t="s">
        <v>97</v>
      </c>
      <c r="D272" s="4" t="s">
        <v>121</v>
      </c>
      <c r="E272" s="3">
        <v>17.98</v>
      </c>
      <c r="F272" s="3">
        <v>17.95</v>
      </c>
      <c r="G272" s="3">
        <v>12.88</v>
      </c>
      <c r="H272" s="3">
        <v>0</v>
      </c>
      <c r="I272" s="3">
        <v>0.17</v>
      </c>
      <c r="J272" s="3">
        <v>244.8</v>
      </c>
      <c r="K272" s="3">
        <v>25.04</v>
      </c>
      <c r="L272" s="3">
        <v>16.13</v>
      </c>
      <c r="M272" s="3">
        <v>122.6</v>
      </c>
      <c r="N272" s="3">
        <v>1.22</v>
      </c>
      <c r="O272" s="3">
        <v>21.33</v>
      </c>
      <c r="P272" s="3"/>
      <c r="Q272" s="3">
        <v>0</v>
      </c>
      <c r="R272" s="3">
        <v>0.32</v>
      </c>
      <c r="S272" s="3">
        <v>0.05</v>
      </c>
      <c r="T272" s="3">
        <v>0.7</v>
      </c>
      <c r="U272" s="3">
        <v>364</v>
      </c>
    </row>
    <row r="273" spans="1:21" ht="18" customHeight="1">
      <c r="A273" s="1"/>
      <c r="B273" s="2"/>
      <c r="C273" s="3" t="s">
        <v>54</v>
      </c>
      <c r="D273" s="4" t="s">
        <v>32</v>
      </c>
      <c r="E273" s="3">
        <v>3.21</v>
      </c>
      <c r="F273" s="3">
        <v>0</v>
      </c>
      <c r="G273" s="3">
        <v>8.3000000000000007</v>
      </c>
      <c r="H273" s="3">
        <v>8.2799999999999994</v>
      </c>
      <c r="I273" s="3">
        <v>13.67</v>
      </c>
      <c r="J273" s="3">
        <v>140.06</v>
      </c>
      <c r="K273" s="3">
        <v>74.62</v>
      </c>
      <c r="L273" s="3">
        <v>25.53</v>
      </c>
      <c r="M273" s="3">
        <v>54.67</v>
      </c>
      <c r="N273" s="3">
        <v>1.02</v>
      </c>
      <c r="O273" s="3">
        <v>0</v>
      </c>
      <c r="P273" s="3"/>
      <c r="Q273" s="3">
        <v>25.5</v>
      </c>
      <c r="R273" s="3">
        <v>4.18</v>
      </c>
      <c r="S273" s="3">
        <v>0.04</v>
      </c>
      <c r="T273" s="3">
        <v>24.02</v>
      </c>
      <c r="U273" s="3"/>
    </row>
    <row r="274" spans="1:21" ht="18" customHeight="1">
      <c r="A274" s="1"/>
      <c r="B274" s="2"/>
      <c r="C274" s="3" t="s">
        <v>66</v>
      </c>
      <c r="D274" s="4" t="s">
        <v>35</v>
      </c>
      <c r="E274" s="3">
        <v>0.64</v>
      </c>
      <c r="F274" s="3">
        <v>0</v>
      </c>
      <c r="G274" s="3">
        <v>0.25</v>
      </c>
      <c r="H274" s="3">
        <v>0.28000000000000003</v>
      </c>
      <c r="I274" s="3">
        <v>26.95</v>
      </c>
      <c r="J274" s="3">
        <v>107.54</v>
      </c>
      <c r="K274" s="3">
        <v>11.09</v>
      </c>
      <c r="L274" s="3">
        <v>2.96</v>
      </c>
      <c r="M274" s="3">
        <v>2.96</v>
      </c>
      <c r="N274" s="3">
        <v>0.56999999999999995</v>
      </c>
      <c r="O274" s="3">
        <v>0</v>
      </c>
      <c r="P274" s="3"/>
      <c r="Q274" s="3">
        <v>784</v>
      </c>
      <c r="R274" s="3">
        <v>0.76</v>
      </c>
      <c r="S274" s="3">
        <v>0.01</v>
      </c>
      <c r="T274" s="3">
        <v>80</v>
      </c>
      <c r="U274" s="3"/>
    </row>
    <row r="275" spans="1:21" ht="21" customHeight="1">
      <c r="A275" s="1"/>
      <c r="B275" s="2"/>
      <c r="C275" s="3" t="s">
        <v>36</v>
      </c>
      <c r="D275" s="4">
        <v>10959</v>
      </c>
      <c r="E275" s="3">
        <v>2.17</v>
      </c>
      <c r="F275" s="3">
        <v>0</v>
      </c>
      <c r="G275" s="3">
        <v>0.25</v>
      </c>
      <c r="H275" s="3">
        <v>0</v>
      </c>
      <c r="I275" s="3">
        <v>13.08</v>
      </c>
      <c r="J275" s="3">
        <v>60.67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/>
      <c r="Q275" s="3">
        <v>0</v>
      </c>
      <c r="R275" s="3">
        <v>0</v>
      </c>
      <c r="S275" s="3">
        <v>0</v>
      </c>
      <c r="T275" s="3">
        <v>0</v>
      </c>
      <c r="U275" s="3"/>
    </row>
    <row r="276" spans="1:21" ht="21.75" customHeight="1">
      <c r="A276" s="1"/>
      <c r="B276" s="2"/>
      <c r="C276" s="3" t="s">
        <v>38</v>
      </c>
      <c r="D276" s="4">
        <v>43831</v>
      </c>
      <c r="E276" s="3">
        <v>1.24</v>
      </c>
      <c r="F276" s="3">
        <v>0</v>
      </c>
      <c r="G276" s="3">
        <v>0.21</v>
      </c>
      <c r="H276" s="3">
        <v>0.24</v>
      </c>
      <c r="I276" s="3">
        <v>6.08</v>
      </c>
      <c r="J276" s="3">
        <v>31.72</v>
      </c>
      <c r="K276" s="3">
        <v>6.16</v>
      </c>
      <c r="L276" s="3">
        <v>8.18</v>
      </c>
      <c r="M276" s="3">
        <v>27.49</v>
      </c>
      <c r="N276" s="3">
        <v>0.68</v>
      </c>
      <c r="O276" s="3">
        <v>0</v>
      </c>
      <c r="P276" s="3"/>
      <c r="Q276" s="3">
        <v>0.8</v>
      </c>
      <c r="R276" s="3">
        <v>0.28000000000000003</v>
      </c>
      <c r="S276" s="3">
        <v>0.03</v>
      </c>
      <c r="T276" s="3">
        <v>0</v>
      </c>
      <c r="U276" s="3"/>
    </row>
    <row r="277" spans="1:21" ht="30" customHeight="1">
      <c r="A277" s="1"/>
      <c r="B277" s="2"/>
      <c r="C277" s="9" t="s">
        <v>27</v>
      </c>
      <c r="D277" s="10">
        <v>830</v>
      </c>
      <c r="E277" s="9">
        <f t="shared" ref="E277:O277" si="21">SUM(E270:E276)</f>
        <v>28.029999999999998</v>
      </c>
      <c r="F277" s="9">
        <f t="shared" si="21"/>
        <v>18.149999999999999</v>
      </c>
      <c r="G277" s="9">
        <f t="shared" si="21"/>
        <v>35.910000000000004</v>
      </c>
      <c r="H277" s="9">
        <f t="shared" si="21"/>
        <v>21.9</v>
      </c>
      <c r="I277" s="9">
        <f t="shared" si="21"/>
        <v>75.16</v>
      </c>
      <c r="J277" s="9">
        <f t="shared" si="21"/>
        <v>781.63</v>
      </c>
      <c r="K277" s="9">
        <f t="shared" si="21"/>
        <v>211.23</v>
      </c>
      <c r="L277" s="9">
        <f t="shared" si="21"/>
        <v>124.13</v>
      </c>
      <c r="M277" s="9">
        <f t="shared" si="21"/>
        <v>325.53999999999996</v>
      </c>
      <c r="N277" s="9">
        <f t="shared" si="21"/>
        <v>5.46</v>
      </c>
      <c r="O277" s="9">
        <f t="shared" si="21"/>
        <v>28.619999999999997</v>
      </c>
      <c r="P277" s="9"/>
      <c r="Q277" s="9">
        <f>SUM(Q270:Q276)</f>
        <v>1790.97</v>
      </c>
      <c r="R277" s="9">
        <f>SUM(R270:R276)</f>
        <v>12.079999999999998</v>
      </c>
      <c r="S277" s="9">
        <f>SUM(S270:S276)</f>
        <v>0.27</v>
      </c>
      <c r="T277" s="9">
        <f>SUM(T270:T276)</f>
        <v>128.44</v>
      </c>
      <c r="U277" s="3"/>
    </row>
    <row r="278" spans="1:21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4.25" customHeight="1">
      <c r="A279" s="1"/>
      <c r="B279" s="2"/>
      <c r="C279" s="9" t="s">
        <v>39</v>
      </c>
      <c r="D279" s="7">
        <v>1290</v>
      </c>
      <c r="E279" s="7">
        <v>54.52</v>
      </c>
      <c r="F279" s="7">
        <v>43.51</v>
      </c>
      <c r="G279" s="7">
        <v>65.77</v>
      </c>
      <c r="H279" s="7">
        <v>11.23</v>
      </c>
      <c r="I279" s="7">
        <v>135.83000000000001</v>
      </c>
      <c r="J279" s="9">
        <f>J277+J265</f>
        <v>1485.5900000000001</v>
      </c>
      <c r="K279" s="7">
        <v>649.4</v>
      </c>
      <c r="L279" s="7">
        <v>252.1</v>
      </c>
      <c r="M279" s="7">
        <v>871.8</v>
      </c>
      <c r="N279" s="7">
        <v>7.89</v>
      </c>
      <c r="O279" s="7">
        <v>280.5</v>
      </c>
      <c r="P279" s="7"/>
      <c r="Q279" s="7">
        <v>5325</v>
      </c>
      <c r="R279" s="7">
        <v>8.08</v>
      </c>
      <c r="S279" s="7">
        <v>0.5</v>
      </c>
      <c r="T279" s="7">
        <v>62.74</v>
      </c>
      <c r="U279" s="3"/>
    </row>
    <row r="280" spans="1:21" hidden="1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idden="1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45" customHeight="1">
      <c r="A282" s="1"/>
      <c r="B282" s="79" t="s">
        <v>98</v>
      </c>
      <c r="C282" s="80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>
      <c r="A284" s="1"/>
      <c r="B284" s="2"/>
      <c r="C284" s="1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30" customHeight="1">
      <c r="A285" s="1"/>
      <c r="B285" s="8" t="s">
        <v>1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30" customHeight="1">
      <c r="A287" s="1"/>
      <c r="B287" s="2"/>
      <c r="C287" s="7" t="s">
        <v>2</v>
      </c>
      <c r="D287" s="6" t="s">
        <v>3</v>
      </c>
      <c r="E287" s="87" t="s">
        <v>4</v>
      </c>
      <c r="F287" s="84"/>
      <c r="G287" s="87" t="s">
        <v>5</v>
      </c>
      <c r="H287" s="84"/>
      <c r="I287" s="6" t="s">
        <v>108</v>
      </c>
      <c r="J287" s="6" t="s">
        <v>7</v>
      </c>
      <c r="K287" s="87" t="s">
        <v>8</v>
      </c>
      <c r="L287" s="92"/>
      <c r="M287" s="92"/>
      <c r="N287" s="84"/>
      <c r="O287" s="87" t="s">
        <v>9</v>
      </c>
      <c r="P287" s="92"/>
      <c r="Q287" s="92"/>
      <c r="R287" s="92"/>
      <c r="S287" s="92"/>
      <c r="T287" s="84"/>
      <c r="U287" s="3"/>
    </row>
    <row r="288" spans="1:21" ht="18" customHeight="1">
      <c r="A288" s="1"/>
      <c r="B288" s="2"/>
      <c r="C288" s="3"/>
      <c r="D288" s="3"/>
      <c r="E288" s="3" t="s">
        <v>10</v>
      </c>
      <c r="F288" s="3" t="s">
        <v>11</v>
      </c>
      <c r="G288" s="3" t="s">
        <v>10</v>
      </c>
      <c r="H288" s="3" t="s">
        <v>12</v>
      </c>
      <c r="I288" s="3"/>
      <c r="J288" s="3"/>
      <c r="K288" s="7" t="s">
        <v>13</v>
      </c>
      <c r="L288" s="7" t="s">
        <v>14</v>
      </c>
      <c r="M288" s="7" t="s">
        <v>15</v>
      </c>
      <c r="N288" s="7" t="s">
        <v>16</v>
      </c>
      <c r="O288" s="7" t="s">
        <v>17</v>
      </c>
      <c r="P288" s="7"/>
      <c r="Q288" s="7" t="s">
        <v>18</v>
      </c>
      <c r="R288" s="7" t="s">
        <v>19</v>
      </c>
      <c r="S288" s="7" t="s">
        <v>20</v>
      </c>
      <c r="T288" s="7" t="s">
        <v>21</v>
      </c>
      <c r="U288" s="3"/>
    </row>
    <row r="289" spans="1:21" ht="18" customHeight="1">
      <c r="A289" s="1"/>
      <c r="B289" s="2"/>
      <c r="C289" s="7" t="s">
        <v>23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8" customHeight="1">
      <c r="A290" s="1"/>
      <c r="B290" s="2"/>
      <c r="C290" s="3" t="s">
        <v>99</v>
      </c>
      <c r="D290" s="4" t="s">
        <v>105</v>
      </c>
      <c r="E290" s="3">
        <v>1.17</v>
      </c>
      <c r="F290" s="3">
        <v>0</v>
      </c>
      <c r="G290" s="3">
        <v>4.97</v>
      </c>
      <c r="H290" s="3">
        <v>4.97</v>
      </c>
      <c r="I290" s="3">
        <v>14.79</v>
      </c>
      <c r="J290" s="3">
        <v>105.63</v>
      </c>
      <c r="K290" s="3">
        <v>22.84</v>
      </c>
      <c r="L290" s="3">
        <v>28.64</v>
      </c>
      <c r="M290" s="3">
        <v>41.93</v>
      </c>
      <c r="N290" s="3">
        <v>0.69</v>
      </c>
      <c r="O290" s="3">
        <v>0</v>
      </c>
      <c r="P290" s="3"/>
      <c r="Q290" s="3">
        <v>88.2</v>
      </c>
      <c r="R290" s="3">
        <v>2.5</v>
      </c>
      <c r="S290" s="3">
        <v>0.04</v>
      </c>
      <c r="T290" s="3">
        <v>3.68</v>
      </c>
      <c r="U290" s="3"/>
    </row>
    <row r="291" spans="1:21" ht="18" customHeight="1">
      <c r="A291" s="1"/>
      <c r="B291" s="2"/>
      <c r="C291" s="3" t="s">
        <v>136</v>
      </c>
      <c r="D291" s="4" t="s">
        <v>137</v>
      </c>
      <c r="E291" s="3">
        <v>18</v>
      </c>
      <c r="F291" s="3">
        <v>3.11</v>
      </c>
      <c r="G291" s="3">
        <v>22</v>
      </c>
      <c r="H291" s="3">
        <v>0</v>
      </c>
      <c r="I291" s="3">
        <v>2</v>
      </c>
      <c r="J291" s="3">
        <v>301</v>
      </c>
      <c r="K291" s="3">
        <v>10.37</v>
      </c>
      <c r="L291" s="3">
        <v>28.95</v>
      </c>
      <c r="M291" s="3">
        <v>10.54</v>
      </c>
      <c r="N291" s="3">
        <v>1.42</v>
      </c>
      <c r="O291" s="3">
        <v>0</v>
      </c>
      <c r="P291" s="3"/>
      <c r="Q291" s="3">
        <v>6.8</v>
      </c>
      <c r="R291" s="3">
        <v>3.35</v>
      </c>
      <c r="S291" s="3">
        <v>0.13</v>
      </c>
      <c r="T291" s="3">
        <v>9.49</v>
      </c>
      <c r="U291" s="3"/>
    </row>
    <row r="292" spans="1:21" ht="18" customHeight="1">
      <c r="A292" s="1"/>
      <c r="B292" s="2"/>
      <c r="C292" s="3" t="s">
        <v>33</v>
      </c>
      <c r="D292" s="4" t="s">
        <v>32</v>
      </c>
      <c r="E292" s="3">
        <v>8.84</v>
      </c>
      <c r="F292" s="3">
        <v>0.02</v>
      </c>
      <c r="G292" s="3">
        <v>6.35</v>
      </c>
      <c r="H292" s="3">
        <v>2.31</v>
      </c>
      <c r="I292" s="3">
        <v>38.6</v>
      </c>
      <c r="J292" s="3">
        <v>250.47</v>
      </c>
      <c r="K292" s="3">
        <v>52.48</v>
      </c>
      <c r="L292" s="3">
        <v>161.80000000000001</v>
      </c>
      <c r="M292" s="3">
        <v>228.3</v>
      </c>
      <c r="N292" s="3">
        <v>5.16</v>
      </c>
      <c r="O292" s="3">
        <v>29.5</v>
      </c>
      <c r="P292" s="3"/>
      <c r="Q292" s="3">
        <v>11.89</v>
      </c>
      <c r="R292" s="3">
        <v>0.94</v>
      </c>
      <c r="S292" s="3">
        <v>0.28999999999999998</v>
      </c>
      <c r="T292" s="3">
        <v>6.36</v>
      </c>
      <c r="U292" s="3">
        <v>282</v>
      </c>
    </row>
    <row r="293" spans="1:21" ht="21" customHeight="1">
      <c r="A293" s="1"/>
      <c r="B293" s="2"/>
      <c r="C293" s="3" t="s">
        <v>36</v>
      </c>
      <c r="D293" s="4" t="s">
        <v>106</v>
      </c>
      <c r="E293" s="3">
        <v>2.17</v>
      </c>
      <c r="F293" s="3">
        <v>0</v>
      </c>
      <c r="G293" s="3">
        <v>0.25</v>
      </c>
      <c r="H293" s="3">
        <v>0</v>
      </c>
      <c r="I293" s="3">
        <v>13.08</v>
      </c>
      <c r="J293" s="3">
        <v>60.67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/>
      <c r="Q293" s="3">
        <v>0</v>
      </c>
      <c r="R293" s="3">
        <v>0</v>
      </c>
      <c r="S293" s="3">
        <v>0</v>
      </c>
      <c r="T293" s="3">
        <v>0</v>
      </c>
      <c r="U293" s="3"/>
    </row>
    <row r="294" spans="1:21" ht="21" customHeight="1">
      <c r="A294" s="1"/>
      <c r="B294" s="2"/>
      <c r="C294" s="3" t="s">
        <v>59</v>
      </c>
      <c r="D294" s="4" t="s">
        <v>35</v>
      </c>
      <c r="E294" s="3">
        <v>3.44</v>
      </c>
      <c r="F294" s="3">
        <v>2.84</v>
      </c>
      <c r="G294" s="3">
        <v>3.5</v>
      </c>
      <c r="H294" s="3">
        <v>0.37</v>
      </c>
      <c r="I294" s="3">
        <v>24.41</v>
      </c>
      <c r="J294" s="3">
        <v>98.1</v>
      </c>
      <c r="K294" s="3">
        <v>159.6</v>
      </c>
      <c r="L294" s="3">
        <v>50.56</v>
      </c>
      <c r="M294" s="3">
        <v>129.6</v>
      </c>
      <c r="N294" s="3">
        <v>1.22</v>
      </c>
      <c r="O294" s="3">
        <v>20</v>
      </c>
      <c r="P294" s="3"/>
      <c r="Q294" s="3">
        <v>108.5</v>
      </c>
      <c r="R294" s="3">
        <v>0.34</v>
      </c>
      <c r="S294" s="3">
        <v>0.06</v>
      </c>
      <c r="T294" s="3">
        <v>7.12</v>
      </c>
      <c r="U294" s="3">
        <v>289</v>
      </c>
    </row>
    <row r="295" spans="1:21" ht="20.25" customHeight="1">
      <c r="A295" s="1"/>
      <c r="B295" s="2"/>
      <c r="C295" s="9" t="s">
        <v>27</v>
      </c>
      <c r="D295" s="10" t="s">
        <v>174</v>
      </c>
      <c r="E295" s="9">
        <f t="shared" ref="E295:O295" si="22">SUM(E290:E294)</f>
        <v>33.619999999999997</v>
      </c>
      <c r="F295" s="9">
        <f t="shared" si="22"/>
        <v>5.97</v>
      </c>
      <c r="G295" s="9">
        <f t="shared" si="22"/>
        <v>37.07</v>
      </c>
      <c r="H295" s="9">
        <f t="shared" si="22"/>
        <v>7.6499999999999995</v>
      </c>
      <c r="I295" s="9">
        <f t="shared" si="22"/>
        <v>92.88</v>
      </c>
      <c r="J295" s="9">
        <f t="shared" si="22"/>
        <v>815.87</v>
      </c>
      <c r="K295" s="9">
        <f t="shared" si="22"/>
        <v>245.29</v>
      </c>
      <c r="L295" s="9">
        <f t="shared" si="22"/>
        <v>269.95000000000005</v>
      </c>
      <c r="M295" s="9">
        <f t="shared" si="22"/>
        <v>410.37</v>
      </c>
      <c r="N295" s="9">
        <f t="shared" si="22"/>
        <v>8.49</v>
      </c>
      <c r="O295" s="9">
        <f t="shared" si="22"/>
        <v>49.5</v>
      </c>
      <c r="P295" s="9"/>
      <c r="Q295" s="9">
        <f>SUM(Q290:Q294)</f>
        <v>215.39</v>
      </c>
      <c r="R295" s="9">
        <f>SUM(R290:R294)</f>
        <v>7.129999999999999</v>
      </c>
      <c r="S295" s="9">
        <f>SUM(S290:S294)</f>
        <v>0.52</v>
      </c>
      <c r="T295" s="9">
        <f>SUM(T290:T294)</f>
        <v>26.650000000000002</v>
      </c>
      <c r="U295" s="3"/>
    </row>
    <row r="296" spans="1:21" ht="12.75" customHeight="1">
      <c r="A296" s="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29.25" customHeight="1">
      <c r="A297" s="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idden="1">
      <c r="A298" s="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8" customHeight="1">
      <c r="A299" s="1"/>
      <c r="B299" s="2"/>
      <c r="C299" s="7" t="s">
        <v>28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8" customHeight="1">
      <c r="A300" s="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8" customHeight="1">
      <c r="A301" s="1"/>
      <c r="B301" s="2"/>
      <c r="C301" s="3" t="s">
        <v>99</v>
      </c>
      <c r="D301" s="4" t="s">
        <v>105</v>
      </c>
      <c r="E301" s="3">
        <v>1.17</v>
      </c>
      <c r="F301" s="3">
        <v>0</v>
      </c>
      <c r="G301" s="3">
        <v>4.97</v>
      </c>
      <c r="H301" s="3">
        <v>4.97</v>
      </c>
      <c r="I301" s="3">
        <v>14.79</v>
      </c>
      <c r="J301" s="3">
        <v>105.63</v>
      </c>
      <c r="K301" s="3">
        <v>22.84</v>
      </c>
      <c r="L301" s="3">
        <v>28.64</v>
      </c>
      <c r="M301" s="3">
        <v>41.93</v>
      </c>
      <c r="N301" s="3">
        <v>0.69</v>
      </c>
      <c r="O301" s="3">
        <v>0</v>
      </c>
      <c r="P301" s="3"/>
      <c r="Q301" s="3">
        <v>88.2</v>
      </c>
      <c r="R301" s="3">
        <v>2.5</v>
      </c>
      <c r="S301" s="3">
        <v>0.04</v>
      </c>
      <c r="T301" s="3">
        <v>3.68</v>
      </c>
      <c r="U301" s="3"/>
    </row>
    <row r="302" spans="1:21" ht="18" customHeight="1">
      <c r="A302" s="1"/>
      <c r="B302" s="2"/>
      <c r="C302" s="3" t="s">
        <v>100</v>
      </c>
      <c r="D302" s="4" t="s">
        <v>62</v>
      </c>
      <c r="E302" s="3">
        <v>2.12</v>
      </c>
      <c r="F302" s="3">
        <v>0.25</v>
      </c>
      <c r="G302" s="3">
        <v>6.39</v>
      </c>
      <c r="H302" s="3">
        <v>5.26</v>
      </c>
      <c r="I302" s="3">
        <v>10.52</v>
      </c>
      <c r="J302" s="3">
        <v>108.11</v>
      </c>
      <c r="K302" s="3">
        <v>88.29</v>
      </c>
      <c r="L302" s="3">
        <v>62.9</v>
      </c>
      <c r="M302" s="3">
        <v>102.7</v>
      </c>
      <c r="N302" s="3">
        <v>1.51</v>
      </c>
      <c r="O302" s="3">
        <v>9</v>
      </c>
      <c r="P302" s="3"/>
      <c r="Q302" s="3">
        <v>115</v>
      </c>
      <c r="R302" s="3">
        <v>2.95</v>
      </c>
      <c r="S302" s="3">
        <v>0.12</v>
      </c>
      <c r="T302" s="3">
        <v>20.21</v>
      </c>
      <c r="U302" s="3"/>
    </row>
    <row r="303" spans="1:21" ht="18" customHeight="1">
      <c r="A303" s="1"/>
      <c r="B303" s="2"/>
      <c r="C303" s="3" t="s">
        <v>136</v>
      </c>
      <c r="D303" s="4" t="s">
        <v>137</v>
      </c>
      <c r="E303" s="3">
        <v>18</v>
      </c>
      <c r="F303" s="3">
        <v>3.11</v>
      </c>
      <c r="G303" s="3">
        <v>22</v>
      </c>
      <c r="H303" s="3">
        <v>0</v>
      </c>
      <c r="I303" s="3">
        <v>2</v>
      </c>
      <c r="J303" s="3">
        <v>301</v>
      </c>
      <c r="K303" s="3">
        <v>10.37</v>
      </c>
      <c r="L303" s="3">
        <v>28.95</v>
      </c>
      <c r="M303" s="3">
        <v>10.54</v>
      </c>
      <c r="N303" s="3">
        <v>1.42</v>
      </c>
      <c r="O303" s="3">
        <v>0</v>
      </c>
      <c r="P303" s="3"/>
      <c r="Q303" s="3">
        <v>6.8</v>
      </c>
      <c r="R303" s="3">
        <v>3.35</v>
      </c>
      <c r="S303" s="3">
        <v>0.13</v>
      </c>
      <c r="T303" s="3">
        <v>9.49</v>
      </c>
      <c r="U303" s="3"/>
    </row>
    <row r="304" spans="1:21" ht="18" customHeight="1">
      <c r="A304" s="1"/>
      <c r="B304" s="2"/>
      <c r="C304" s="3" t="s">
        <v>33</v>
      </c>
      <c r="D304" s="4" t="s">
        <v>32</v>
      </c>
      <c r="E304" s="3">
        <v>8.84</v>
      </c>
      <c r="F304" s="3">
        <v>0.02</v>
      </c>
      <c r="G304" s="3">
        <v>6.35</v>
      </c>
      <c r="H304" s="3">
        <v>2.31</v>
      </c>
      <c r="I304" s="3">
        <v>38.6</v>
      </c>
      <c r="J304" s="3">
        <v>250.47</v>
      </c>
      <c r="K304" s="3">
        <v>52.48</v>
      </c>
      <c r="L304" s="3">
        <v>161.80000000000001</v>
      </c>
      <c r="M304" s="3">
        <v>228.3</v>
      </c>
      <c r="N304" s="3">
        <v>5.16</v>
      </c>
      <c r="O304" s="3">
        <v>29.5</v>
      </c>
      <c r="P304" s="3"/>
      <c r="Q304" s="3">
        <v>11.89</v>
      </c>
      <c r="R304" s="3">
        <v>0.94</v>
      </c>
      <c r="S304" s="3">
        <v>0.28999999999999998</v>
      </c>
      <c r="T304" s="3">
        <v>6.36</v>
      </c>
      <c r="U304" s="3">
        <v>282</v>
      </c>
    </row>
    <row r="305" spans="1:21" ht="18" customHeight="1">
      <c r="A305" s="1"/>
      <c r="B305" s="2"/>
      <c r="C305" s="3" t="s">
        <v>66</v>
      </c>
      <c r="D305" s="4" t="s">
        <v>35</v>
      </c>
      <c r="E305" s="3">
        <v>0.64</v>
      </c>
      <c r="F305" s="3">
        <v>0</v>
      </c>
      <c r="G305" s="3">
        <v>0.25</v>
      </c>
      <c r="H305" s="3">
        <v>0.28000000000000003</v>
      </c>
      <c r="I305" s="3">
        <v>26.95</v>
      </c>
      <c r="J305" s="3">
        <v>107.54</v>
      </c>
      <c r="K305" s="3">
        <v>11.09</v>
      </c>
      <c r="L305" s="3">
        <v>2.96</v>
      </c>
      <c r="M305" s="3">
        <v>2.96</v>
      </c>
      <c r="N305" s="3">
        <v>0.56999999999999995</v>
      </c>
      <c r="O305" s="3">
        <v>0</v>
      </c>
      <c r="P305" s="3"/>
      <c r="Q305" s="3">
        <v>0.78400000000000003</v>
      </c>
      <c r="R305" s="3">
        <v>0.76</v>
      </c>
      <c r="S305" s="3">
        <v>0.01</v>
      </c>
      <c r="T305" s="3">
        <v>80</v>
      </c>
      <c r="U305" s="3">
        <v>644</v>
      </c>
    </row>
    <row r="306" spans="1:21" ht="21" customHeight="1">
      <c r="A306" s="1"/>
      <c r="B306" s="2"/>
      <c r="C306" s="3" t="s">
        <v>36</v>
      </c>
      <c r="D306" s="4" t="s">
        <v>106</v>
      </c>
      <c r="E306" s="3">
        <v>2.17</v>
      </c>
      <c r="F306" s="3">
        <v>0</v>
      </c>
      <c r="G306" s="3">
        <v>0.25</v>
      </c>
      <c r="H306" s="3">
        <v>0</v>
      </c>
      <c r="I306" s="3">
        <v>13.08</v>
      </c>
      <c r="J306" s="3">
        <v>60.67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/>
      <c r="Q306" s="3">
        <v>0</v>
      </c>
      <c r="R306" s="3">
        <v>0</v>
      </c>
      <c r="S306" s="3">
        <v>0</v>
      </c>
      <c r="T306" s="3">
        <v>0</v>
      </c>
      <c r="U306" s="3"/>
    </row>
    <row r="307" spans="1:21" hidden="1">
      <c r="A307" s="1"/>
      <c r="B307" s="2"/>
      <c r="C307" s="3" t="s">
        <v>38</v>
      </c>
      <c r="D307" s="4" t="s">
        <v>106</v>
      </c>
      <c r="E307" s="3">
        <v>1.24</v>
      </c>
      <c r="F307" s="3">
        <v>0</v>
      </c>
      <c r="G307" s="3">
        <v>0.21</v>
      </c>
      <c r="H307" s="3">
        <v>0.24</v>
      </c>
      <c r="I307" s="3">
        <v>6.08</v>
      </c>
      <c r="J307" s="3">
        <v>31.72</v>
      </c>
      <c r="K307" s="3">
        <v>6.16</v>
      </c>
      <c r="L307" s="3">
        <v>8.18</v>
      </c>
      <c r="M307" s="3">
        <v>27.49</v>
      </c>
      <c r="N307" s="3">
        <v>0.68</v>
      </c>
      <c r="O307" s="3">
        <v>0</v>
      </c>
      <c r="P307" s="3"/>
      <c r="Q307" s="3">
        <v>0.8</v>
      </c>
      <c r="R307" s="3">
        <v>0.28000000000000003</v>
      </c>
      <c r="S307" s="3">
        <v>0.03</v>
      </c>
      <c r="T307" s="3">
        <v>0</v>
      </c>
      <c r="U307" s="3"/>
    </row>
    <row r="308" spans="1:21" ht="30" customHeight="1">
      <c r="A308" s="1"/>
      <c r="B308" s="2"/>
      <c r="C308" s="9" t="s">
        <v>27</v>
      </c>
      <c r="D308" s="10">
        <v>870</v>
      </c>
      <c r="E308" s="9">
        <v>17.010000000000002</v>
      </c>
      <c r="F308" s="9">
        <v>3.36</v>
      </c>
      <c r="G308" s="9">
        <v>19.89</v>
      </c>
      <c r="H308" s="9">
        <v>18.22</v>
      </c>
      <c r="I308" s="9">
        <v>98.27</v>
      </c>
      <c r="J308" s="9">
        <v>860.56</v>
      </c>
      <c r="K308" s="9">
        <v>239</v>
      </c>
      <c r="L308" s="9">
        <v>204</v>
      </c>
      <c r="M308" s="9">
        <v>411</v>
      </c>
      <c r="N308" s="9">
        <v>6.49</v>
      </c>
      <c r="O308" s="9">
        <v>9.4</v>
      </c>
      <c r="P308" s="9"/>
      <c r="Q308" s="9">
        <v>10218</v>
      </c>
      <c r="R308" s="9">
        <v>9.8000000000000007</v>
      </c>
      <c r="S308" s="9">
        <v>0.45</v>
      </c>
      <c r="T308" s="9">
        <v>45.4</v>
      </c>
      <c r="U308" s="3"/>
    </row>
    <row r="309" spans="1:21">
      <c r="A309" s="1"/>
      <c r="B309" s="2"/>
      <c r="C309" s="3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>
      <c r="A310" s="1"/>
      <c r="B310" s="2"/>
      <c r="C310" s="9" t="s">
        <v>39</v>
      </c>
      <c r="D310" s="10">
        <v>1320</v>
      </c>
      <c r="E310" s="9">
        <v>26.41</v>
      </c>
      <c r="F310" s="9">
        <v>8.2899999999999991</v>
      </c>
      <c r="G310" s="9">
        <v>33.76</v>
      </c>
      <c r="H310" s="9">
        <v>23.55</v>
      </c>
      <c r="I310" s="9">
        <v>137.41</v>
      </c>
      <c r="J310" s="9">
        <f>J308+J295</f>
        <v>1676.4299999999998</v>
      </c>
      <c r="K310" s="9">
        <v>439.1</v>
      </c>
      <c r="L310" s="9">
        <v>293</v>
      </c>
      <c r="M310" s="9">
        <v>660.5</v>
      </c>
      <c r="N310" s="9">
        <v>8.8000000000000007</v>
      </c>
      <c r="O310" s="9">
        <v>65.599999999999994</v>
      </c>
      <c r="P310" s="9"/>
      <c r="Q310" s="9">
        <v>10526</v>
      </c>
      <c r="R310" s="9">
        <v>14.2</v>
      </c>
      <c r="S310" s="9">
        <v>0.63</v>
      </c>
      <c r="T310" s="9">
        <v>60.8</v>
      </c>
      <c r="U310" s="3"/>
    </row>
    <row r="311" spans="1:21" ht="0.75" customHeight="1">
      <c r="A311" s="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idden="1">
      <c r="A312" s="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idden="1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45" customHeight="1">
      <c r="A314" s="1"/>
      <c r="B314" s="79" t="s">
        <v>101</v>
      </c>
      <c r="C314" s="80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>
      <c r="A315" s="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>
      <c r="A316" s="1"/>
      <c r="B316" s="2"/>
      <c r="C316" s="1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30" customHeight="1">
      <c r="A317" s="1"/>
      <c r="B317" s="8" t="s">
        <v>1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>
      <c r="A318" s="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30" customHeight="1">
      <c r="A319" s="1"/>
      <c r="B319" s="2"/>
      <c r="C319" s="7" t="s">
        <v>2</v>
      </c>
      <c r="D319" s="6" t="s">
        <v>3</v>
      </c>
      <c r="E319" s="87" t="s">
        <v>4</v>
      </c>
      <c r="F319" s="84"/>
      <c r="G319" s="87" t="s">
        <v>5</v>
      </c>
      <c r="H319" s="84"/>
      <c r="I319" s="6" t="s">
        <v>6</v>
      </c>
      <c r="J319" s="6" t="s">
        <v>7</v>
      </c>
      <c r="K319" s="87" t="s">
        <v>8</v>
      </c>
      <c r="L319" s="92"/>
      <c r="M319" s="92"/>
      <c r="N319" s="84"/>
      <c r="O319" s="87" t="s">
        <v>9</v>
      </c>
      <c r="P319" s="92"/>
      <c r="Q319" s="92"/>
      <c r="R319" s="92"/>
      <c r="S319" s="92"/>
      <c r="T319" s="84"/>
      <c r="U319" s="3"/>
    </row>
    <row r="320" spans="1:21" ht="21" customHeight="1">
      <c r="A320" s="1"/>
      <c r="B320" s="2"/>
      <c r="C320" s="3"/>
      <c r="D320" s="3"/>
      <c r="E320" s="3" t="s">
        <v>10</v>
      </c>
      <c r="F320" s="14" t="s">
        <v>11</v>
      </c>
      <c r="G320" s="3" t="s">
        <v>10</v>
      </c>
      <c r="H320" s="13" t="s">
        <v>12</v>
      </c>
      <c r="I320" s="13" t="s">
        <v>10</v>
      </c>
      <c r="J320" s="3"/>
      <c r="K320" s="7" t="s">
        <v>13</v>
      </c>
      <c r="L320" s="7" t="s">
        <v>14</v>
      </c>
      <c r="M320" s="7" t="s">
        <v>15</v>
      </c>
      <c r="N320" s="7" t="s">
        <v>16</v>
      </c>
      <c r="O320" s="7" t="s">
        <v>17</v>
      </c>
      <c r="P320" s="7"/>
      <c r="Q320" s="7" t="s">
        <v>18</v>
      </c>
      <c r="R320" s="7" t="s">
        <v>19</v>
      </c>
      <c r="S320" s="7" t="s">
        <v>20</v>
      </c>
      <c r="T320" s="7" t="s">
        <v>21</v>
      </c>
      <c r="U320" s="3"/>
    </row>
    <row r="321" spans="1:21" ht="18" customHeight="1">
      <c r="A321" s="1"/>
      <c r="B321" s="2"/>
      <c r="C321" s="7" t="s">
        <v>23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8" customHeight="1">
      <c r="A322" s="1"/>
      <c r="B322" s="2"/>
      <c r="C322" s="3" t="s">
        <v>102</v>
      </c>
      <c r="D322" s="4" t="s">
        <v>105</v>
      </c>
      <c r="E322" s="3">
        <v>0.57999999999999996</v>
      </c>
      <c r="F322" s="3">
        <v>0</v>
      </c>
      <c r="G322" s="3">
        <v>5.98</v>
      </c>
      <c r="H322" s="3">
        <v>5.98</v>
      </c>
      <c r="I322" s="3">
        <v>2.0099999999999998</v>
      </c>
      <c r="J322" s="3">
        <v>63.84</v>
      </c>
      <c r="K322" s="3">
        <v>7.41</v>
      </c>
      <c r="L322" s="3">
        <v>10.58</v>
      </c>
      <c r="M322" s="3">
        <v>13.88</v>
      </c>
      <c r="N322" s="3">
        <v>0.48</v>
      </c>
      <c r="O322" s="3">
        <v>0</v>
      </c>
      <c r="P322" s="3"/>
      <c r="Q322" s="3">
        <v>423.4</v>
      </c>
      <c r="R322" s="3">
        <v>3.02</v>
      </c>
      <c r="S322" s="3">
        <v>0.03</v>
      </c>
      <c r="T322" s="3">
        <v>13.23</v>
      </c>
      <c r="U322" s="3"/>
    </row>
    <row r="323" spans="1:21" ht="18" customHeight="1">
      <c r="A323" s="1"/>
      <c r="B323" s="2"/>
      <c r="C323" s="3" t="s">
        <v>125</v>
      </c>
      <c r="D323" s="4" t="s">
        <v>126</v>
      </c>
      <c r="E323" s="3">
        <v>19.8</v>
      </c>
      <c r="F323" s="3">
        <v>10.1</v>
      </c>
      <c r="G323" s="3">
        <v>12.5</v>
      </c>
      <c r="H323" s="3">
        <v>4.1900000000000004</v>
      </c>
      <c r="I323" s="3">
        <v>14.3</v>
      </c>
      <c r="J323" s="3">
        <v>296</v>
      </c>
      <c r="K323" s="3">
        <v>18.29</v>
      </c>
      <c r="L323" s="3">
        <v>29.54</v>
      </c>
      <c r="M323" s="3">
        <v>104.3</v>
      </c>
      <c r="N323" s="3">
        <v>1.1100000000000001</v>
      </c>
      <c r="O323" s="3">
        <v>0</v>
      </c>
      <c r="P323" s="3"/>
      <c r="Q323" s="3">
        <v>0</v>
      </c>
      <c r="R323" s="3">
        <v>2.69</v>
      </c>
      <c r="S323" s="3">
        <v>7.0000000000000007E-2</v>
      </c>
      <c r="T323" s="3">
        <v>0.17</v>
      </c>
      <c r="U323" s="3"/>
    </row>
    <row r="324" spans="1:21" ht="21" customHeight="1">
      <c r="A324" s="1"/>
      <c r="B324" s="2"/>
      <c r="C324" s="3" t="s">
        <v>59</v>
      </c>
      <c r="D324" s="4" t="s">
        <v>35</v>
      </c>
      <c r="E324" s="3">
        <v>3.44</v>
      </c>
      <c r="F324" s="3">
        <v>2.84</v>
      </c>
      <c r="G324" s="3">
        <v>3.5</v>
      </c>
      <c r="H324" s="3">
        <v>0.37</v>
      </c>
      <c r="I324" s="3">
        <v>24.41</v>
      </c>
      <c r="J324" s="3">
        <v>138.1</v>
      </c>
      <c r="K324" s="3">
        <v>159.6</v>
      </c>
      <c r="L324" s="3">
        <v>50.56</v>
      </c>
      <c r="M324" s="3">
        <v>129.6</v>
      </c>
      <c r="N324" s="3">
        <v>1.22</v>
      </c>
      <c r="O324" s="3">
        <v>20</v>
      </c>
      <c r="P324" s="3"/>
      <c r="Q324" s="3">
        <v>108.5</v>
      </c>
      <c r="R324" s="3">
        <v>0.34</v>
      </c>
      <c r="S324" s="3">
        <v>0.06</v>
      </c>
      <c r="T324" s="3">
        <v>7.12</v>
      </c>
      <c r="U324" s="3"/>
    </row>
    <row r="325" spans="1:21" ht="21" customHeight="1">
      <c r="A325" s="1"/>
      <c r="B325" s="2"/>
      <c r="C325" s="3" t="s">
        <v>36</v>
      </c>
      <c r="D325" s="4" t="s">
        <v>106</v>
      </c>
      <c r="E325" s="3">
        <v>2.17</v>
      </c>
      <c r="F325" s="3">
        <v>0</v>
      </c>
      <c r="G325" s="3">
        <v>0.25</v>
      </c>
      <c r="H325" s="3">
        <v>0</v>
      </c>
      <c r="I325" s="3">
        <v>13.08</v>
      </c>
      <c r="J325" s="3">
        <v>60.67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/>
      <c r="Q325" s="3">
        <v>0</v>
      </c>
      <c r="R325" s="3">
        <v>0</v>
      </c>
      <c r="S325" s="3">
        <v>0</v>
      </c>
      <c r="T325" s="3">
        <v>0</v>
      </c>
      <c r="U325" s="3"/>
    </row>
    <row r="326" spans="1:21" ht="24" customHeight="1">
      <c r="A326" s="1"/>
      <c r="B326" s="2"/>
      <c r="C326" s="3" t="s">
        <v>149</v>
      </c>
      <c r="D326" s="4" t="s">
        <v>164</v>
      </c>
      <c r="E326" s="55">
        <v>1.8</v>
      </c>
      <c r="F326" s="55">
        <v>0</v>
      </c>
      <c r="G326" s="55">
        <v>0.4</v>
      </c>
      <c r="H326" s="55">
        <v>0.4</v>
      </c>
      <c r="I326" s="55">
        <v>18.2</v>
      </c>
      <c r="J326" s="55">
        <v>102</v>
      </c>
      <c r="K326" s="55">
        <v>0</v>
      </c>
      <c r="L326" s="55">
        <v>0</v>
      </c>
      <c r="M326" s="55">
        <v>120.3</v>
      </c>
      <c r="N326" s="55">
        <v>0.01</v>
      </c>
      <c r="O326" s="55">
        <v>29.2</v>
      </c>
      <c r="P326" s="55"/>
      <c r="Q326" s="55">
        <v>220.2</v>
      </c>
      <c r="R326" s="55">
        <v>2.1</v>
      </c>
      <c r="S326" s="55">
        <v>0.09</v>
      </c>
      <c r="T326" s="55">
        <v>10.199999999999999</v>
      </c>
      <c r="U326" s="55"/>
    </row>
    <row r="327" spans="1:21" ht="30.75" customHeight="1">
      <c r="A327" s="1"/>
      <c r="B327" s="2"/>
      <c r="C327" s="9" t="s">
        <v>27</v>
      </c>
      <c r="D327" s="10">
        <v>460</v>
      </c>
      <c r="E327" s="9">
        <v>16.29</v>
      </c>
      <c r="F327" s="9">
        <v>2.97</v>
      </c>
      <c r="G327" s="9">
        <v>25.88</v>
      </c>
      <c r="H327" s="9">
        <v>3.41</v>
      </c>
      <c r="I327" s="9">
        <v>83.62</v>
      </c>
      <c r="J327" s="9">
        <f>SUM(J322:J326)</f>
        <v>660.61</v>
      </c>
      <c r="K327" s="9">
        <v>230.7</v>
      </c>
      <c r="L327" s="9">
        <v>253.3</v>
      </c>
      <c r="M327" s="9">
        <v>429.6</v>
      </c>
      <c r="N327" s="9">
        <v>7.98</v>
      </c>
      <c r="O327" s="9">
        <v>126.2</v>
      </c>
      <c r="P327" s="9"/>
      <c r="Q327" s="9">
        <v>312</v>
      </c>
      <c r="R327" s="9">
        <v>2.06</v>
      </c>
      <c r="S327" s="9">
        <v>0.44</v>
      </c>
      <c r="T327" s="9">
        <v>14.75</v>
      </c>
      <c r="U327" s="3"/>
    </row>
    <row r="328" spans="1:21" ht="30" customHeight="1">
      <c r="A328" s="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idden="1">
      <c r="A329" s="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8" customHeight="1">
      <c r="A330" s="1"/>
      <c r="B330" s="2"/>
      <c r="C330" s="7" t="s">
        <v>28</v>
      </c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8" customHeight="1">
      <c r="A331" s="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8" customHeight="1">
      <c r="A332" s="1"/>
      <c r="B332" s="2"/>
      <c r="C332" s="3" t="s">
        <v>102</v>
      </c>
      <c r="D332" s="4" t="s">
        <v>105</v>
      </c>
      <c r="E332" s="3">
        <v>0.57999999999999996</v>
      </c>
      <c r="F332" s="3">
        <v>0</v>
      </c>
      <c r="G332" s="3">
        <v>5.98</v>
      </c>
      <c r="H332" s="3">
        <v>5.98</v>
      </c>
      <c r="I332" s="3">
        <v>2.0099999999999998</v>
      </c>
      <c r="J332" s="3">
        <v>63.84</v>
      </c>
      <c r="K332" s="3">
        <v>7.41</v>
      </c>
      <c r="L332" s="3">
        <v>10.58</v>
      </c>
      <c r="M332" s="3">
        <v>13.88</v>
      </c>
      <c r="N332" s="3">
        <v>0.48</v>
      </c>
      <c r="O332" s="3">
        <v>0</v>
      </c>
      <c r="P332" s="3"/>
      <c r="Q332" s="3">
        <v>423.4</v>
      </c>
      <c r="R332" s="3">
        <v>3.02</v>
      </c>
      <c r="S332" s="3">
        <v>0.03</v>
      </c>
      <c r="T332" s="3">
        <v>13.23</v>
      </c>
      <c r="U332" s="3"/>
    </row>
    <row r="333" spans="1:21" ht="18" customHeight="1">
      <c r="A333" s="1"/>
      <c r="B333" s="2"/>
      <c r="C333" s="3" t="s">
        <v>103</v>
      </c>
      <c r="D333" s="4" t="s">
        <v>62</v>
      </c>
      <c r="E333" s="3">
        <v>2.79</v>
      </c>
      <c r="F333" s="3">
        <v>0.91</v>
      </c>
      <c r="G333" s="3">
        <v>4.12</v>
      </c>
      <c r="H333" s="3">
        <v>0.36</v>
      </c>
      <c r="I333" s="3">
        <v>15.51</v>
      </c>
      <c r="J333" s="3">
        <v>180.87</v>
      </c>
      <c r="K333" s="3">
        <v>93</v>
      </c>
      <c r="L333" s="3">
        <v>55.88</v>
      </c>
      <c r="M333" s="3">
        <v>110.5</v>
      </c>
      <c r="N333" s="3">
        <v>1.39</v>
      </c>
      <c r="O333" s="3">
        <v>17.98</v>
      </c>
      <c r="P333" s="3"/>
      <c r="Q333" s="3">
        <v>536.79999999999995</v>
      </c>
      <c r="R333" s="3">
        <v>0.67</v>
      </c>
      <c r="S333" s="3">
        <v>0.11</v>
      </c>
      <c r="T333" s="3">
        <v>15.59</v>
      </c>
      <c r="U333" s="3"/>
    </row>
    <row r="334" spans="1:21" ht="18" customHeight="1">
      <c r="A334" s="1"/>
      <c r="B334" s="2"/>
      <c r="C334" s="3" t="s">
        <v>125</v>
      </c>
      <c r="D334" s="4" t="s">
        <v>126</v>
      </c>
      <c r="E334" s="3">
        <v>19.8</v>
      </c>
      <c r="F334" s="3">
        <v>10.1</v>
      </c>
      <c r="G334" s="3">
        <v>12.5</v>
      </c>
      <c r="H334" s="3">
        <v>4.1900000000000004</v>
      </c>
      <c r="I334" s="3">
        <v>14.3</v>
      </c>
      <c r="J334" s="3">
        <v>236</v>
      </c>
      <c r="K334" s="3">
        <v>18.29</v>
      </c>
      <c r="L334" s="3">
        <v>29.54</v>
      </c>
      <c r="M334" s="3">
        <v>104.3</v>
      </c>
      <c r="N334" s="3">
        <v>1.1100000000000001</v>
      </c>
      <c r="O334" s="3">
        <v>0</v>
      </c>
      <c r="P334" s="3"/>
      <c r="Q334" s="3">
        <v>0</v>
      </c>
      <c r="R334" s="3">
        <v>2.69</v>
      </c>
      <c r="S334" s="3">
        <v>7.0000000000000007E-2</v>
      </c>
      <c r="T334" s="3">
        <v>0.17</v>
      </c>
      <c r="U334" s="3"/>
    </row>
    <row r="335" spans="1:21" ht="18" customHeight="1">
      <c r="A335" s="1"/>
      <c r="B335" s="2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8" customHeight="1">
      <c r="A336" s="1"/>
      <c r="B336" s="2"/>
      <c r="C336" s="3" t="s">
        <v>46</v>
      </c>
      <c r="D336" s="4" t="s">
        <v>35</v>
      </c>
      <c r="E336" s="3">
        <v>0.44</v>
      </c>
      <c r="F336" s="3">
        <v>0</v>
      </c>
      <c r="G336" s="3">
        <v>0.02</v>
      </c>
      <c r="H336" s="3">
        <v>0.02</v>
      </c>
      <c r="I336" s="3">
        <v>41.78</v>
      </c>
      <c r="J336" s="3">
        <v>85.6</v>
      </c>
      <c r="K336" s="3">
        <v>30.15</v>
      </c>
      <c r="L336" s="3">
        <v>7.7</v>
      </c>
      <c r="M336" s="3">
        <v>15.4</v>
      </c>
      <c r="N336" s="3">
        <v>1.23</v>
      </c>
      <c r="O336" s="3">
        <v>0.6</v>
      </c>
      <c r="P336" s="3"/>
      <c r="Q336" s="3">
        <v>0</v>
      </c>
      <c r="R336" s="3">
        <v>0.2</v>
      </c>
      <c r="S336" s="3">
        <v>4.0000000000000001E-3</v>
      </c>
      <c r="T336" s="3">
        <v>0.4</v>
      </c>
      <c r="U336" s="3"/>
    </row>
    <row r="337" spans="1:21" ht="24" customHeight="1">
      <c r="A337" s="1"/>
      <c r="B337" s="2"/>
      <c r="C337" s="3" t="s">
        <v>36</v>
      </c>
      <c r="D337" s="4" t="s">
        <v>106</v>
      </c>
      <c r="E337" s="3">
        <v>2.17</v>
      </c>
      <c r="F337" s="3">
        <v>0</v>
      </c>
      <c r="G337" s="3">
        <v>0.25</v>
      </c>
      <c r="H337" s="3">
        <v>0</v>
      </c>
      <c r="I337" s="3">
        <v>13.08</v>
      </c>
      <c r="J337" s="3">
        <v>60.67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/>
      <c r="Q337" s="3">
        <v>0</v>
      </c>
      <c r="R337" s="3">
        <v>0</v>
      </c>
      <c r="S337" s="3">
        <v>0</v>
      </c>
      <c r="T337" s="3">
        <v>0</v>
      </c>
      <c r="U337" s="3"/>
    </row>
    <row r="338" spans="1:21" ht="20.25" customHeight="1">
      <c r="A338" s="1"/>
      <c r="B338" s="2"/>
      <c r="C338" s="3" t="s">
        <v>38</v>
      </c>
      <c r="D338" s="4" t="s">
        <v>106</v>
      </c>
      <c r="E338" s="3">
        <v>1.24</v>
      </c>
      <c r="F338" s="3">
        <v>0</v>
      </c>
      <c r="G338" s="3">
        <v>0.21</v>
      </c>
      <c r="H338" s="3">
        <v>0.24</v>
      </c>
      <c r="I338" s="3">
        <v>6.08</v>
      </c>
      <c r="J338" s="3">
        <v>31.72</v>
      </c>
      <c r="K338" s="3">
        <v>6.16</v>
      </c>
      <c r="L338" s="3">
        <v>8.18</v>
      </c>
      <c r="M338" s="3">
        <v>27.49</v>
      </c>
      <c r="N338" s="3">
        <v>0.68</v>
      </c>
      <c r="O338" s="3">
        <v>0</v>
      </c>
      <c r="P338" s="3"/>
      <c r="Q338" s="3">
        <v>0.8</v>
      </c>
      <c r="R338" s="3">
        <v>0.28000000000000003</v>
      </c>
      <c r="S338" s="3">
        <v>0.03</v>
      </c>
      <c r="T338" s="3">
        <v>0</v>
      </c>
      <c r="U338" s="3"/>
    </row>
    <row r="339" spans="1:21" ht="44.25" customHeight="1">
      <c r="A339" s="1"/>
      <c r="B339" s="2"/>
      <c r="C339" s="9" t="s">
        <v>27</v>
      </c>
      <c r="D339" s="10">
        <v>870</v>
      </c>
      <c r="E339" s="9">
        <v>15.48</v>
      </c>
      <c r="F339" s="9">
        <v>2.76</v>
      </c>
      <c r="G339" s="9">
        <v>18.11</v>
      </c>
      <c r="H339" s="9">
        <v>9.83</v>
      </c>
      <c r="I339" s="9">
        <v>93.3</v>
      </c>
      <c r="J339" s="9">
        <v>857.64</v>
      </c>
      <c r="K339" s="9">
        <v>224</v>
      </c>
      <c r="L339" s="9">
        <v>149</v>
      </c>
      <c r="M339" s="9">
        <v>279</v>
      </c>
      <c r="N339" s="9">
        <v>4.99</v>
      </c>
      <c r="O339" s="9">
        <v>49</v>
      </c>
      <c r="P339" s="9"/>
      <c r="Q339" s="9">
        <v>1957</v>
      </c>
      <c r="R339" s="9">
        <v>7.73</v>
      </c>
      <c r="S339" s="9">
        <v>0.3</v>
      </c>
      <c r="T339" s="9">
        <v>41.8</v>
      </c>
      <c r="U339" s="3"/>
    </row>
    <row r="340" spans="1:21">
      <c r="A340" s="1"/>
      <c r="B340" s="2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5" customHeight="1">
      <c r="B341" s="75"/>
      <c r="C341" s="9" t="s">
        <v>39</v>
      </c>
      <c r="D341" s="9">
        <v>1330</v>
      </c>
      <c r="E341" s="9">
        <v>31.77</v>
      </c>
      <c r="F341" s="9">
        <v>5.73</v>
      </c>
      <c r="G341" s="9">
        <v>43.99</v>
      </c>
      <c r="H341" s="9">
        <v>13.24</v>
      </c>
      <c r="I341" s="9">
        <v>176.92</v>
      </c>
      <c r="J341" s="9">
        <f>J339+J327</f>
        <v>1518.25</v>
      </c>
      <c r="K341" s="9">
        <v>454.7</v>
      </c>
      <c r="L341" s="9">
        <v>402.3</v>
      </c>
      <c r="M341" s="9">
        <v>708.6</v>
      </c>
      <c r="N341" s="9">
        <v>12.97</v>
      </c>
      <c r="O341" s="9">
        <v>175.2</v>
      </c>
      <c r="P341" s="9"/>
      <c r="Q341" s="9">
        <v>2269</v>
      </c>
      <c r="R341" s="9">
        <v>9.8000000000000007</v>
      </c>
      <c r="S341" s="9">
        <v>0.74</v>
      </c>
      <c r="T341" s="9">
        <v>56.55</v>
      </c>
      <c r="U341" s="3"/>
    </row>
    <row r="342" spans="1:21">
      <c r="B342" s="76"/>
      <c r="C342" s="7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24.75" customHeight="1">
      <c r="B343" s="81" t="s">
        <v>127</v>
      </c>
      <c r="C343" s="82"/>
      <c r="D343" s="7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>
      <c r="B344" s="8" t="s">
        <v>1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36.75">
      <c r="B346" s="2"/>
      <c r="C346" s="7" t="s">
        <v>2</v>
      </c>
      <c r="D346" s="6" t="s">
        <v>3</v>
      </c>
      <c r="E346" s="87" t="s">
        <v>4</v>
      </c>
      <c r="F346" s="84"/>
      <c r="G346" s="87" t="s">
        <v>5</v>
      </c>
      <c r="H346" s="84"/>
      <c r="I346" s="6" t="s">
        <v>6</v>
      </c>
      <c r="J346" s="6" t="s">
        <v>7</v>
      </c>
      <c r="K346" s="87" t="s">
        <v>8</v>
      </c>
      <c r="L346" s="92"/>
      <c r="M346" s="92"/>
      <c r="N346" s="84"/>
      <c r="O346" s="87" t="s">
        <v>9</v>
      </c>
      <c r="P346" s="92"/>
      <c r="Q346" s="92"/>
      <c r="R346" s="92"/>
      <c r="S346" s="92"/>
      <c r="T346" s="84"/>
      <c r="U346" s="3"/>
    </row>
    <row r="347" spans="1:21" ht="29.25" customHeight="1">
      <c r="B347" s="2"/>
      <c r="C347" s="3"/>
      <c r="D347" s="3"/>
      <c r="E347" s="3" t="s">
        <v>10</v>
      </c>
      <c r="F347" s="14" t="s">
        <v>11</v>
      </c>
      <c r="G347" s="3" t="s">
        <v>10</v>
      </c>
      <c r="H347" s="13" t="s">
        <v>12</v>
      </c>
      <c r="I347" s="13" t="s">
        <v>10</v>
      </c>
      <c r="J347" s="3"/>
      <c r="K347" s="7" t="s">
        <v>13</v>
      </c>
      <c r="L347" s="7" t="s">
        <v>14</v>
      </c>
      <c r="M347" s="7" t="s">
        <v>15</v>
      </c>
      <c r="N347" s="7" t="s">
        <v>16</v>
      </c>
      <c r="O347" s="7" t="s">
        <v>17</v>
      </c>
      <c r="P347" s="7"/>
      <c r="Q347" s="7" t="s">
        <v>18</v>
      </c>
      <c r="R347" s="7" t="s">
        <v>19</v>
      </c>
      <c r="S347" s="7" t="s">
        <v>20</v>
      </c>
      <c r="T347" s="7" t="s">
        <v>21</v>
      </c>
      <c r="U347" s="3"/>
    </row>
    <row r="348" spans="1:21">
      <c r="B348" s="2"/>
      <c r="C348" s="7" t="s">
        <v>23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24.75">
      <c r="B349" s="2"/>
      <c r="C349" s="13" t="s">
        <v>131</v>
      </c>
      <c r="D349" s="4" t="s">
        <v>105</v>
      </c>
      <c r="E349" s="3">
        <v>0.57999999999999996</v>
      </c>
      <c r="F349" s="3">
        <v>0</v>
      </c>
      <c r="G349" s="3">
        <v>5.98</v>
      </c>
      <c r="H349" s="3">
        <v>5.98</v>
      </c>
      <c r="I349" s="3">
        <v>2.0099999999999998</v>
      </c>
      <c r="J349" s="3">
        <v>63.84</v>
      </c>
      <c r="K349" s="3">
        <v>7.41</v>
      </c>
      <c r="L349" s="3">
        <v>10.58</v>
      </c>
      <c r="M349" s="3">
        <v>13.88</v>
      </c>
      <c r="N349" s="3">
        <v>0.48</v>
      </c>
      <c r="O349" s="3">
        <v>0</v>
      </c>
      <c r="P349" s="3"/>
      <c r="Q349" s="3">
        <v>423.4</v>
      </c>
      <c r="R349" s="3">
        <v>3.02</v>
      </c>
      <c r="S349" s="3">
        <v>0.03</v>
      </c>
      <c r="T349" s="3">
        <v>13.23</v>
      </c>
      <c r="U349" s="3"/>
    </row>
    <row r="350" spans="1:21" ht="24.75">
      <c r="B350" s="2"/>
      <c r="C350" s="13" t="s">
        <v>129</v>
      </c>
      <c r="D350" s="4" t="s">
        <v>126</v>
      </c>
      <c r="E350" s="3">
        <v>18.760000000000002</v>
      </c>
      <c r="F350" s="3">
        <v>14.1</v>
      </c>
      <c r="G350" s="3">
        <v>17.600000000000001</v>
      </c>
      <c r="H350" s="3">
        <v>4.1900000000000004</v>
      </c>
      <c r="I350" s="3">
        <v>42</v>
      </c>
      <c r="J350" s="3">
        <v>367</v>
      </c>
      <c r="K350" s="3">
        <v>18.29</v>
      </c>
      <c r="L350" s="3">
        <v>29.54</v>
      </c>
      <c r="M350" s="3">
        <v>104.3</v>
      </c>
      <c r="N350" s="3">
        <v>1.1100000000000001</v>
      </c>
      <c r="O350" s="3">
        <v>0</v>
      </c>
      <c r="P350" s="3"/>
      <c r="Q350" s="3">
        <v>0</v>
      </c>
      <c r="R350" s="3">
        <v>2.69</v>
      </c>
      <c r="S350" s="3">
        <v>7.0000000000000007E-2</v>
      </c>
      <c r="T350" s="3">
        <v>0.17</v>
      </c>
      <c r="U350" s="3"/>
    </row>
    <row r="351" spans="1:21">
      <c r="B351" s="2"/>
      <c r="C351" s="55" t="s">
        <v>111</v>
      </c>
      <c r="D351" s="55" t="s">
        <v>35</v>
      </c>
      <c r="E351" s="55">
        <v>0.4</v>
      </c>
      <c r="F351" s="55">
        <v>0</v>
      </c>
      <c r="G351" s="55">
        <v>0</v>
      </c>
      <c r="H351" s="55">
        <v>0</v>
      </c>
      <c r="I351" s="55">
        <v>10.039999999999999</v>
      </c>
      <c r="J351" s="55">
        <v>38.64</v>
      </c>
      <c r="K351" s="55">
        <v>56</v>
      </c>
      <c r="L351" s="55">
        <v>15.66</v>
      </c>
      <c r="M351" s="55">
        <v>19.14</v>
      </c>
      <c r="N351" s="55">
        <v>3.83</v>
      </c>
      <c r="O351" s="55">
        <v>0</v>
      </c>
      <c r="P351" s="55"/>
      <c r="Q351" s="55">
        <v>48</v>
      </c>
      <c r="R351" s="55">
        <v>0.4</v>
      </c>
      <c r="S351" s="55">
        <v>0.04</v>
      </c>
      <c r="T351" s="55">
        <v>8</v>
      </c>
      <c r="U351" s="55">
        <v>713</v>
      </c>
    </row>
    <row r="352" spans="1:21">
      <c r="B352" s="2"/>
      <c r="C352" s="3" t="s">
        <v>172</v>
      </c>
      <c r="D352" s="4" t="s">
        <v>150</v>
      </c>
      <c r="E352" s="3">
        <v>7.1</v>
      </c>
      <c r="F352" s="3">
        <v>7.1</v>
      </c>
      <c r="G352" s="3">
        <v>6.3</v>
      </c>
      <c r="H352" s="3"/>
      <c r="I352" s="3">
        <v>2.9</v>
      </c>
      <c r="J352" s="3">
        <v>75</v>
      </c>
      <c r="K352" s="3">
        <v>115</v>
      </c>
      <c r="L352" s="3">
        <v>35.200000000000003</v>
      </c>
      <c r="M352" s="3">
        <v>112.2</v>
      </c>
      <c r="N352" s="3">
        <v>0.8</v>
      </c>
      <c r="O352" s="3">
        <v>18</v>
      </c>
      <c r="P352" s="3"/>
      <c r="Q352" s="3">
        <v>98</v>
      </c>
      <c r="R352" s="3">
        <v>0.2</v>
      </c>
      <c r="S352" s="3">
        <v>0.03</v>
      </c>
      <c r="T352" s="3">
        <v>5.0999999999999996</v>
      </c>
      <c r="U352" s="55"/>
    </row>
    <row r="353" spans="2:21">
      <c r="B353" s="2"/>
      <c r="C353" s="3" t="s">
        <v>36</v>
      </c>
      <c r="D353" s="4" t="s">
        <v>106</v>
      </c>
      <c r="E353" s="3">
        <v>2.17</v>
      </c>
      <c r="F353" s="3">
        <v>0</v>
      </c>
      <c r="G353" s="3">
        <v>0.25</v>
      </c>
      <c r="H353" s="3">
        <v>0</v>
      </c>
      <c r="I353" s="3">
        <v>13.08</v>
      </c>
      <c r="J353" s="3">
        <v>60.67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/>
      <c r="Q353" s="3">
        <v>0</v>
      </c>
      <c r="R353" s="3">
        <v>0</v>
      </c>
      <c r="S353" s="3">
        <v>0</v>
      </c>
      <c r="T353" s="3">
        <v>0</v>
      </c>
      <c r="U353" s="3">
        <v>284</v>
      </c>
    </row>
    <row r="354" spans="2:21">
      <c r="B354" s="2"/>
      <c r="C354" s="9" t="s">
        <v>27</v>
      </c>
      <c r="D354" s="10">
        <v>460</v>
      </c>
      <c r="E354" s="9">
        <v>16.29</v>
      </c>
      <c r="F354" s="9">
        <v>2.97</v>
      </c>
      <c r="G354" s="9">
        <v>25.88</v>
      </c>
      <c r="H354" s="9">
        <v>3.41</v>
      </c>
      <c r="I354" s="9">
        <v>83.62</v>
      </c>
      <c r="J354" s="9">
        <f>SUM(J349:J353)</f>
        <v>605.15</v>
      </c>
      <c r="K354" s="9">
        <v>230.7</v>
      </c>
      <c r="L354" s="9">
        <v>253.3</v>
      </c>
      <c r="M354" s="9">
        <v>429.6</v>
      </c>
      <c r="N354" s="9">
        <v>7.98</v>
      </c>
      <c r="O354" s="9">
        <v>126.2</v>
      </c>
      <c r="P354" s="9"/>
      <c r="Q354" s="9">
        <v>312</v>
      </c>
      <c r="R354" s="9">
        <v>2.06</v>
      </c>
      <c r="S354" s="9">
        <v>0.44</v>
      </c>
      <c r="T354" s="9">
        <v>14.75</v>
      </c>
      <c r="U354" s="3"/>
    </row>
    <row r="355" spans="2:21"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2:21"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2:21">
      <c r="B357" s="2"/>
      <c r="C357" s="7" t="s">
        <v>28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2:21"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2:21" ht="29.25" customHeight="1">
      <c r="B359" s="2"/>
      <c r="C359" s="13" t="s">
        <v>131</v>
      </c>
      <c r="D359" s="4" t="s">
        <v>105</v>
      </c>
      <c r="E359" s="3">
        <v>0.57999999999999996</v>
      </c>
      <c r="F359" s="3">
        <v>0</v>
      </c>
      <c r="G359" s="3">
        <v>5.98</v>
      </c>
      <c r="H359" s="3">
        <v>5.98</v>
      </c>
      <c r="I359" s="3">
        <v>2.0099999999999998</v>
      </c>
      <c r="J359" s="3">
        <v>63.84</v>
      </c>
      <c r="K359" s="3">
        <v>7.41</v>
      </c>
      <c r="L359" s="3">
        <v>10.58</v>
      </c>
      <c r="M359" s="3">
        <v>13.88</v>
      </c>
      <c r="N359" s="3">
        <v>0.48</v>
      </c>
      <c r="O359" s="3">
        <v>0</v>
      </c>
      <c r="P359" s="3"/>
      <c r="Q359" s="3">
        <v>423.4</v>
      </c>
      <c r="R359" s="3">
        <v>3.02</v>
      </c>
      <c r="S359" s="3">
        <v>0.03</v>
      </c>
      <c r="T359" s="3">
        <v>13.23</v>
      </c>
      <c r="U359" s="3"/>
    </row>
    <row r="360" spans="2:21">
      <c r="B360" s="2"/>
      <c r="C360" s="3" t="s">
        <v>51</v>
      </c>
      <c r="D360" s="4" t="s">
        <v>30</v>
      </c>
      <c r="E360" s="3">
        <v>2.12</v>
      </c>
      <c r="F360" s="3">
        <v>0.25</v>
      </c>
      <c r="G360" s="3">
        <v>6.39</v>
      </c>
      <c r="H360" s="3">
        <v>5.26</v>
      </c>
      <c r="I360" s="3">
        <v>10.52</v>
      </c>
      <c r="J360" s="3">
        <v>108.11</v>
      </c>
      <c r="K360" s="3">
        <v>88.29</v>
      </c>
      <c r="L360" s="3">
        <v>62.9</v>
      </c>
      <c r="M360" s="3">
        <v>102.7</v>
      </c>
      <c r="N360" s="3">
        <v>1.51</v>
      </c>
      <c r="O360" s="3">
        <v>9</v>
      </c>
      <c r="P360" s="3"/>
      <c r="Q360" s="3">
        <v>1150</v>
      </c>
      <c r="R360" s="3">
        <v>2.95</v>
      </c>
      <c r="S360" s="3">
        <v>0.12</v>
      </c>
      <c r="T360" s="3">
        <v>20.21</v>
      </c>
      <c r="U360" s="3">
        <v>133</v>
      </c>
    </row>
    <row r="361" spans="2:21" ht="24.75">
      <c r="B361" s="2"/>
      <c r="C361" s="13" t="s">
        <v>129</v>
      </c>
      <c r="D361" s="4" t="s">
        <v>126</v>
      </c>
      <c r="E361" s="3">
        <v>18.760000000000002</v>
      </c>
      <c r="F361" s="3">
        <v>14.1</v>
      </c>
      <c r="G361" s="3">
        <v>17.600000000000001</v>
      </c>
      <c r="H361" s="3">
        <v>4.1900000000000004</v>
      </c>
      <c r="I361" s="3">
        <v>42</v>
      </c>
      <c r="J361" s="3">
        <v>367</v>
      </c>
      <c r="K361" s="3">
        <v>18.29</v>
      </c>
      <c r="L361" s="3">
        <v>29.54</v>
      </c>
      <c r="M361" s="3">
        <v>104.3</v>
      </c>
      <c r="N361" s="3">
        <v>1.1100000000000001</v>
      </c>
      <c r="O361" s="3">
        <v>0</v>
      </c>
      <c r="P361" s="3"/>
      <c r="Q361" s="3">
        <v>0</v>
      </c>
      <c r="R361" s="3">
        <v>2.69</v>
      </c>
      <c r="S361" s="3">
        <v>7.0000000000000007E-2</v>
      </c>
      <c r="T361" s="3">
        <v>0.17</v>
      </c>
      <c r="U361" s="3"/>
    </row>
    <row r="362" spans="2:21">
      <c r="B362" s="2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2:21">
      <c r="B363" s="2"/>
      <c r="C363" s="3" t="s">
        <v>130</v>
      </c>
      <c r="D363" s="4" t="s">
        <v>35</v>
      </c>
      <c r="E363" s="3">
        <v>0.44</v>
      </c>
      <c r="F363" s="3">
        <v>0</v>
      </c>
      <c r="G363" s="3">
        <v>0.02</v>
      </c>
      <c r="H363" s="3">
        <v>0.02</v>
      </c>
      <c r="I363" s="3">
        <v>41.78</v>
      </c>
      <c r="J363" s="3">
        <v>85.6</v>
      </c>
      <c r="K363" s="3">
        <v>30.15</v>
      </c>
      <c r="L363" s="3">
        <v>7.7</v>
      </c>
      <c r="M363" s="3">
        <v>15.4</v>
      </c>
      <c r="N363" s="3">
        <v>1.23</v>
      </c>
      <c r="O363" s="3">
        <v>0.6</v>
      </c>
      <c r="P363" s="3"/>
      <c r="Q363" s="3">
        <v>0</v>
      </c>
      <c r="R363" s="3">
        <v>0.2</v>
      </c>
      <c r="S363" s="3">
        <v>4.0000000000000001E-3</v>
      </c>
      <c r="T363" s="3">
        <v>0.4</v>
      </c>
      <c r="U363" s="3"/>
    </row>
    <row r="364" spans="2:21">
      <c r="B364" s="2"/>
      <c r="C364" s="3" t="s">
        <v>36</v>
      </c>
      <c r="D364" s="4" t="s">
        <v>106</v>
      </c>
      <c r="E364" s="3">
        <v>2.17</v>
      </c>
      <c r="F364" s="3">
        <v>0</v>
      </c>
      <c r="G364" s="3">
        <v>0.25</v>
      </c>
      <c r="H364" s="3">
        <v>0</v>
      </c>
      <c r="I364" s="3">
        <v>13.08</v>
      </c>
      <c r="J364" s="3">
        <v>60.67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/>
      <c r="Q364" s="3">
        <v>0</v>
      </c>
      <c r="R364" s="3">
        <v>0</v>
      </c>
      <c r="S364" s="3">
        <v>0</v>
      </c>
      <c r="T364" s="3">
        <v>0</v>
      </c>
      <c r="U364" s="3"/>
    </row>
    <row r="365" spans="2:21">
      <c r="B365" s="2"/>
      <c r="C365" s="3" t="s">
        <v>38</v>
      </c>
      <c r="D365" s="4" t="s">
        <v>106</v>
      </c>
      <c r="E365" s="3">
        <v>1.24</v>
      </c>
      <c r="F365" s="3">
        <v>0</v>
      </c>
      <c r="G365" s="3">
        <v>0.21</v>
      </c>
      <c r="H365" s="3">
        <v>0.24</v>
      </c>
      <c r="I365" s="3">
        <v>6.08</v>
      </c>
      <c r="J365" s="3">
        <v>31.72</v>
      </c>
      <c r="K365" s="3">
        <v>6.16</v>
      </c>
      <c r="L365" s="3">
        <v>8.18</v>
      </c>
      <c r="M365" s="3">
        <v>27.49</v>
      </c>
      <c r="N365" s="3">
        <v>0.68</v>
      </c>
      <c r="O365" s="3">
        <v>0</v>
      </c>
      <c r="P365" s="3"/>
      <c r="Q365" s="3">
        <v>0.8</v>
      </c>
      <c r="R365" s="3">
        <v>0.28000000000000003</v>
      </c>
      <c r="S365" s="3">
        <v>0.03</v>
      </c>
      <c r="T365" s="3">
        <v>0</v>
      </c>
      <c r="U365" s="3"/>
    </row>
    <row r="366" spans="2:21">
      <c r="B366" s="2"/>
      <c r="C366" s="9" t="s">
        <v>27</v>
      </c>
      <c r="D366" s="10">
        <v>870</v>
      </c>
      <c r="E366" s="9">
        <v>15.48</v>
      </c>
      <c r="F366" s="9">
        <v>2.76</v>
      </c>
      <c r="G366" s="9">
        <v>18.11</v>
      </c>
      <c r="H366" s="9">
        <v>9.83</v>
      </c>
      <c r="I366" s="9">
        <v>93.3</v>
      </c>
      <c r="J366" s="9">
        <f>SUM(J359:J365)</f>
        <v>716.94</v>
      </c>
      <c r="K366" s="9">
        <v>224</v>
      </c>
      <c r="L366" s="9">
        <v>149</v>
      </c>
      <c r="M366" s="9">
        <v>279</v>
      </c>
      <c r="N366" s="9">
        <v>4.99</v>
      </c>
      <c r="O366" s="9">
        <v>49</v>
      </c>
      <c r="P366" s="9"/>
      <c r="Q366" s="9">
        <v>1957</v>
      </c>
      <c r="R366" s="9">
        <v>7.73</v>
      </c>
      <c r="S366" s="9">
        <v>0.3</v>
      </c>
      <c r="T366" s="9">
        <v>41.8</v>
      </c>
      <c r="U366" s="3"/>
    </row>
    <row r="367" spans="2:21">
      <c r="B367" s="2"/>
      <c r="C367" s="3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2:21" ht="15" customHeight="1">
      <c r="B368" s="15"/>
      <c r="C368" s="9" t="s">
        <v>39</v>
      </c>
      <c r="D368" s="9">
        <v>1330</v>
      </c>
      <c r="E368" s="9">
        <v>31.77</v>
      </c>
      <c r="F368" s="9">
        <v>5.73</v>
      </c>
      <c r="G368" s="9">
        <v>43.99</v>
      </c>
      <c r="H368" s="9">
        <v>13.24</v>
      </c>
      <c r="I368" s="9">
        <v>176.92</v>
      </c>
      <c r="J368" s="9">
        <f>J366+J354</f>
        <v>1322.0900000000001</v>
      </c>
      <c r="K368" s="9">
        <v>454.7</v>
      </c>
      <c r="L368" s="9">
        <v>402.3</v>
      </c>
      <c r="M368" s="9">
        <v>708.6</v>
      </c>
      <c r="N368" s="9">
        <v>12.97</v>
      </c>
      <c r="O368" s="9">
        <v>175.2</v>
      </c>
      <c r="P368" s="9"/>
      <c r="Q368" s="9">
        <v>2269</v>
      </c>
      <c r="R368" s="9">
        <v>9.8000000000000007</v>
      </c>
      <c r="S368" s="9">
        <v>0.74</v>
      </c>
      <c r="T368" s="9">
        <v>56.55</v>
      </c>
      <c r="U368" s="3"/>
    </row>
    <row r="369" spans="2:21"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2:21">
      <c r="B370" s="83" t="s">
        <v>133</v>
      </c>
      <c r="C370" s="8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2:21">
      <c r="B371" s="8" t="s">
        <v>1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2:21"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2:21" ht="36.75">
      <c r="B373" s="2"/>
      <c r="C373" s="7" t="s">
        <v>2</v>
      </c>
      <c r="D373" s="6" t="s">
        <v>3</v>
      </c>
      <c r="E373" s="87" t="s">
        <v>4</v>
      </c>
      <c r="F373" s="84"/>
      <c r="G373" s="87" t="s">
        <v>5</v>
      </c>
      <c r="H373" s="84"/>
      <c r="I373" s="6" t="s">
        <v>6</v>
      </c>
      <c r="J373" s="6" t="s">
        <v>7</v>
      </c>
      <c r="K373" s="87" t="s">
        <v>8</v>
      </c>
      <c r="L373" s="92"/>
      <c r="M373" s="92"/>
      <c r="N373" s="84"/>
      <c r="O373" s="87" t="s">
        <v>9</v>
      </c>
      <c r="P373" s="92"/>
      <c r="Q373" s="92"/>
      <c r="R373" s="92"/>
      <c r="S373" s="92"/>
      <c r="T373" s="84"/>
      <c r="U373" s="3"/>
    </row>
    <row r="374" spans="2:21" ht="24.75">
      <c r="B374" s="2"/>
      <c r="C374" s="3"/>
      <c r="D374" s="3"/>
      <c r="E374" s="3" t="s">
        <v>10</v>
      </c>
      <c r="F374" s="14" t="s">
        <v>11</v>
      </c>
      <c r="G374" s="3" t="s">
        <v>10</v>
      </c>
      <c r="H374" s="13" t="s">
        <v>12</v>
      </c>
      <c r="I374" s="13" t="s">
        <v>10</v>
      </c>
      <c r="J374" s="3"/>
      <c r="K374" s="7" t="s">
        <v>13</v>
      </c>
      <c r="L374" s="7" t="s">
        <v>14</v>
      </c>
      <c r="M374" s="7" t="s">
        <v>15</v>
      </c>
      <c r="N374" s="7" t="s">
        <v>16</v>
      </c>
      <c r="O374" s="7" t="s">
        <v>17</v>
      </c>
      <c r="P374" s="7"/>
      <c r="Q374" s="7" t="s">
        <v>18</v>
      </c>
      <c r="R374" s="7" t="s">
        <v>19</v>
      </c>
      <c r="S374" s="7" t="s">
        <v>20</v>
      </c>
      <c r="T374" s="7" t="s">
        <v>21</v>
      </c>
      <c r="U374" s="3"/>
    </row>
    <row r="375" spans="2:21">
      <c r="B375" s="2"/>
      <c r="C375" s="7" t="s">
        <v>23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2:21">
      <c r="B376" s="2"/>
      <c r="C376" s="13" t="s">
        <v>135</v>
      </c>
      <c r="D376" s="4" t="s">
        <v>105</v>
      </c>
      <c r="E376" s="3">
        <v>0.57999999999999996</v>
      </c>
      <c r="F376" s="3">
        <v>0</v>
      </c>
      <c r="G376" s="3">
        <v>5.98</v>
      </c>
      <c r="H376" s="3">
        <v>5.98</v>
      </c>
      <c r="I376" s="3">
        <v>2.0099999999999998</v>
      </c>
      <c r="J376" s="3">
        <v>63.84</v>
      </c>
      <c r="K376" s="3">
        <v>7.41</v>
      </c>
      <c r="L376" s="3">
        <v>10.58</v>
      </c>
      <c r="M376" s="3">
        <v>13.88</v>
      </c>
      <c r="N376" s="3">
        <v>0.48</v>
      </c>
      <c r="O376" s="3">
        <v>0</v>
      </c>
      <c r="P376" s="3"/>
      <c r="Q376" s="3">
        <v>423.4</v>
      </c>
      <c r="R376" s="3">
        <v>3.02</v>
      </c>
      <c r="S376" s="3">
        <v>0.03</v>
      </c>
      <c r="T376" s="3">
        <v>13.23</v>
      </c>
      <c r="U376" s="3"/>
    </row>
    <row r="377" spans="2:21">
      <c r="B377" s="2"/>
      <c r="C377" s="3" t="s">
        <v>86</v>
      </c>
      <c r="D377" s="4" t="s">
        <v>32</v>
      </c>
      <c r="E377" s="3">
        <v>6.19</v>
      </c>
      <c r="F377" s="3">
        <v>3.11</v>
      </c>
      <c r="G377" s="3">
        <v>7.68</v>
      </c>
      <c r="H377" s="3">
        <v>7.36</v>
      </c>
      <c r="I377" s="3">
        <v>25.29</v>
      </c>
      <c r="J377" s="3">
        <v>196.42</v>
      </c>
      <c r="K377" s="3">
        <v>19.37</v>
      </c>
      <c r="L377" s="3">
        <v>34.950000000000003</v>
      </c>
      <c r="M377" s="3">
        <v>90.54</v>
      </c>
      <c r="N377" s="3">
        <v>1.42</v>
      </c>
      <c r="O377" s="3">
        <v>0</v>
      </c>
      <c r="P377" s="3"/>
      <c r="Q377" s="3">
        <v>6.8</v>
      </c>
      <c r="R377" s="3">
        <v>3.35</v>
      </c>
      <c r="S377" s="3">
        <v>0.13</v>
      </c>
      <c r="T377" s="3">
        <v>9.49</v>
      </c>
      <c r="U377" s="3"/>
    </row>
    <row r="378" spans="2:21">
      <c r="B378" s="2"/>
      <c r="C378" s="3" t="s">
        <v>33</v>
      </c>
      <c r="D378" s="4" t="s">
        <v>32</v>
      </c>
      <c r="E378" s="3">
        <v>8.84</v>
      </c>
      <c r="F378" s="3">
        <v>0.02</v>
      </c>
      <c r="G378" s="3">
        <v>6.35</v>
      </c>
      <c r="H378" s="3">
        <v>2.31</v>
      </c>
      <c r="I378" s="3">
        <v>38.6</v>
      </c>
      <c r="J378" s="3">
        <v>250.47</v>
      </c>
      <c r="K378" s="3">
        <v>52.48</v>
      </c>
      <c r="L378" s="3">
        <v>161.80000000000001</v>
      </c>
      <c r="M378" s="3">
        <v>228.3</v>
      </c>
      <c r="N378" s="3">
        <v>5.16</v>
      </c>
      <c r="O378" s="3">
        <v>29.5</v>
      </c>
      <c r="P378" s="3"/>
      <c r="Q378" s="3">
        <v>11.89</v>
      </c>
      <c r="R378" s="3">
        <v>0.94</v>
      </c>
      <c r="S378" s="3">
        <v>0.28999999999999998</v>
      </c>
      <c r="T378" s="3">
        <v>6.36</v>
      </c>
      <c r="U378" s="3">
        <v>282</v>
      </c>
    </row>
    <row r="379" spans="2:21">
      <c r="B379" s="2"/>
      <c r="C379" s="3" t="s">
        <v>138</v>
      </c>
      <c r="D379" s="4" t="s">
        <v>35</v>
      </c>
      <c r="E379" s="3">
        <v>0.5</v>
      </c>
      <c r="F379" s="3">
        <v>0</v>
      </c>
      <c r="G379" s="3">
        <v>0.02</v>
      </c>
      <c r="H379" s="3">
        <v>0.02</v>
      </c>
      <c r="I379" s="3">
        <v>62.78</v>
      </c>
      <c r="J379" s="3">
        <v>85.6</v>
      </c>
      <c r="K379" s="3">
        <v>30.15</v>
      </c>
      <c r="L379" s="3">
        <v>7.7</v>
      </c>
      <c r="M379" s="3">
        <v>15.4</v>
      </c>
      <c r="N379" s="3">
        <v>1.23</v>
      </c>
      <c r="O379" s="3">
        <v>0.6</v>
      </c>
      <c r="P379" s="3"/>
      <c r="Q379" s="3">
        <v>0</v>
      </c>
      <c r="R379" s="3">
        <v>0.2</v>
      </c>
      <c r="S379" s="3">
        <v>4.0000000000000001E-3</v>
      </c>
      <c r="T379" s="3">
        <v>0.6</v>
      </c>
      <c r="U379" s="3"/>
    </row>
    <row r="380" spans="2:21">
      <c r="B380" s="2"/>
      <c r="C380" s="55" t="s">
        <v>162</v>
      </c>
      <c r="D380" s="56" t="s">
        <v>148</v>
      </c>
      <c r="E380" s="55">
        <v>1.8</v>
      </c>
      <c r="F380" s="55">
        <v>0.1</v>
      </c>
      <c r="G380" s="55">
        <v>4.3</v>
      </c>
      <c r="H380" s="55">
        <v>2.1</v>
      </c>
      <c r="I380" s="55">
        <v>24.5</v>
      </c>
      <c r="J380" s="55">
        <v>171</v>
      </c>
      <c r="K380" s="55">
        <v>1.2</v>
      </c>
      <c r="L380" s="55">
        <v>2.4</v>
      </c>
      <c r="M380" s="55">
        <v>12.1</v>
      </c>
      <c r="N380" s="55">
        <v>0.1</v>
      </c>
      <c r="O380" s="55">
        <v>0</v>
      </c>
      <c r="P380" s="55"/>
      <c r="Q380" s="55">
        <v>0.3</v>
      </c>
      <c r="R380" s="55">
        <v>0.2</v>
      </c>
      <c r="S380" s="55">
        <v>0.01</v>
      </c>
      <c r="T380" s="55">
        <v>0</v>
      </c>
      <c r="U380" s="55"/>
    </row>
    <row r="381" spans="2:21">
      <c r="B381" s="2"/>
      <c r="C381" s="3" t="s">
        <v>36</v>
      </c>
      <c r="D381" s="4" t="s">
        <v>106</v>
      </c>
      <c r="E381" s="3">
        <v>2.17</v>
      </c>
      <c r="F381" s="3">
        <v>0</v>
      </c>
      <c r="G381" s="3">
        <v>0.25</v>
      </c>
      <c r="H381" s="3">
        <v>0</v>
      </c>
      <c r="I381" s="3">
        <v>13.08</v>
      </c>
      <c r="J381" s="3">
        <v>60.67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/>
      <c r="Q381" s="3">
        <v>0</v>
      </c>
      <c r="R381" s="3">
        <v>0</v>
      </c>
      <c r="S381" s="3">
        <v>0</v>
      </c>
      <c r="T381" s="3">
        <v>0</v>
      </c>
      <c r="U381" s="3"/>
    </row>
    <row r="382" spans="2:21">
      <c r="B382" s="2"/>
      <c r="C382" s="9" t="s">
        <v>27</v>
      </c>
      <c r="D382" s="10">
        <v>460</v>
      </c>
      <c r="E382" s="9">
        <f t="shared" ref="E382:O382" si="23">SUM(E377:E381)</f>
        <v>19.5</v>
      </c>
      <c r="F382" s="9">
        <f t="shared" si="23"/>
        <v>3.23</v>
      </c>
      <c r="G382" s="9">
        <f t="shared" si="23"/>
        <v>18.599999999999998</v>
      </c>
      <c r="H382" s="9">
        <f t="shared" si="23"/>
        <v>11.79</v>
      </c>
      <c r="I382" s="9">
        <f t="shared" si="23"/>
        <v>164.25000000000003</v>
      </c>
      <c r="J382" s="9">
        <f t="shared" si="23"/>
        <v>764.16</v>
      </c>
      <c r="K382" s="9">
        <f t="shared" si="23"/>
        <v>103.2</v>
      </c>
      <c r="L382" s="9">
        <f t="shared" si="23"/>
        <v>206.85</v>
      </c>
      <c r="M382" s="9">
        <f t="shared" si="23"/>
        <v>346.34000000000003</v>
      </c>
      <c r="N382" s="9">
        <f t="shared" si="23"/>
        <v>7.91</v>
      </c>
      <c r="O382" s="9">
        <f t="shared" si="23"/>
        <v>30.1</v>
      </c>
      <c r="P382" s="9"/>
      <c r="Q382" s="9">
        <f>SUM(Q377:Q381)</f>
        <v>18.990000000000002</v>
      </c>
      <c r="R382" s="9">
        <f>SUM(R377:R381)</f>
        <v>4.6900000000000004</v>
      </c>
      <c r="S382" s="9">
        <f>SUM(S377:S381)</f>
        <v>0.434</v>
      </c>
      <c r="T382" s="9">
        <f>SUM(T377:T381)</f>
        <v>16.450000000000003</v>
      </c>
      <c r="U382" s="3"/>
    </row>
    <row r="383" spans="2:21"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2:21"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2:21">
      <c r="B385" s="2"/>
      <c r="C385" s="7" t="s">
        <v>28</v>
      </c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2:21"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2:21">
      <c r="B387" s="2"/>
      <c r="C387" s="13" t="s">
        <v>135</v>
      </c>
      <c r="D387" s="4" t="s">
        <v>105</v>
      </c>
      <c r="E387" s="3">
        <v>0.57999999999999996</v>
      </c>
      <c r="F387" s="3">
        <v>0</v>
      </c>
      <c r="G387" s="3">
        <v>5.98</v>
      </c>
      <c r="H387" s="3">
        <v>5.98</v>
      </c>
      <c r="I387" s="3">
        <v>2.0099999999999998</v>
      </c>
      <c r="J387" s="3">
        <v>63.84</v>
      </c>
      <c r="K387" s="3">
        <v>7.41</v>
      </c>
      <c r="L387" s="3">
        <v>10.58</v>
      </c>
      <c r="M387" s="3">
        <v>13.88</v>
      </c>
      <c r="N387" s="3">
        <v>0.48</v>
      </c>
      <c r="O387" s="3">
        <v>0</v>
      </c>
      <c r="P387" s="3"/>
      <c r="Q387" s="3">
        <v>423.4</v>
      </c>
      <c r="R387" s="3">
        <v>3.02</v>
      </c>
      <c r="S387" s="3">
        <v>0.03</v>
      </c>
      <c r="T387" s="3">
        <v>13.23</v>
      </c>
      <c r="U387" s="3"/>
    </row>
    <row r="388" spans="2:21">
      <c r="B388" s="2"/>
      <c r="C388" s="3" t="s">
        <v>134</v>
      </c>
      <c r="D388" s="4" t="s">
        <v>30</v>
      </c>
      <c r="E388" s="3">
        <v>2.12</v>
      </c>
      <c r="F388" s="3">
        <v>0.25</v>
      </c>
      <c r="G388" s="3">
        <v>6.39</v>
      </c>
      <c r="H388" s="3">
        <v>5.26</v>
      </c>
      <c r="I388" s="3">
        <v>10.52</v>
      </c>
      <c r="J388" s="3">
        <v>108.11</v>
      </c>
      <c r="K388" s="3">
        <v>88.29</v>
      </c>
      <c r="L388" s="3">
        <v>62.9</v>
      </c>
      <c r="M388" s="3">
        <v>102.7</v>
      </c>
      <c r="N388" s="3">
        <v>1.51</v>
      </c>
      <c r="O388" s="3">
        <v>9</v>
      </c>
      <c r="P388" s="3"/>
      <c r="Q388" s="3">
        <v>1150</v>
      </c>
      <c r="R388" s="3">
        <v>2.95</v>
      </c>
      <c r="S388" s="3">
        <v>0.12</v>
      </c>
      <c r="T388" s="3">
        <v>20.21</v>
      </c>
      <c r="U388" s="3">
        <v>133</v>
      </c>
    </row>
    <row r="389" spans="2:21">
      <c r="B389" s="2"/>
      <c r="C389" s="3" t="s">
        <v>86</v>
      </c>
      <c r="D389" s="4" t="s">
        <v>32</v>
      </c>
      <c r="E389" s="3">
        <v>6.19</v>
      </c>
      <c r="F389" s="3">
        <v>3.11</v>
      </c>
      <c r="G389" s="3">
        <v>7.68</v>
      </c>
      <c r="H389" s="3">
        <v>7.36</v>
      </c>
      <c r="I389" s="3">
        <v>25.29</v>
      </c>
      <c r="J389" s="3">
        <v>196.42</v>
      </c>
      <c r="K389" s="3">
        <v>19.37</v>
      </c>
      <c r="L389" s="3">
        <v>34.950000000000003</v>
      </c>
      <c r="M389" s="3">
        <v>90.54</v>
      </c>
      <c r="N389" s="3">
        <v>1.42</v>
      </c>
      <c r="O389" s="3">
        <v>0</v>
      </c>
      <c r="P389" s="3"/>
      <c r="Q389" s="3">
        <v>6.8</v>
      </c>
      <c r="R389" s="3">
        <v>3.35</v>
      </c>
      <c r="S389" s="3">
        <v>0.13</v>
      </c>
      <c r="T389" s="3">
        <v>9.49</v>
      </c>
      <c r="U389" s="3"/>
    </row>
    <row r="390" spans="2:21">
      <c r="B390" s="2"/>
      <c r="C390" s="3" t="s">
        <v>33</v>
      </c>
      <c r="D390" s="4" t="s">
        <v>32</v>
      </c>
      <c r="E390" s="3">
        <v>8.84</v>
      </c>
      <c r="F390" s="3">
        <v>0.02</v>
      </c>
      <c r="G390" s="3">
        <v>6.35</v>
      </c>
      <c r="H390" s="3">
        <v>2.31</v>
      </c>
      <c r="I390" s="3">
        <v>38.6</v>
      </c>
      <c r="J390" s="3">
        <v>250.47</v>
      </c>
      <c r="K390" s="3">
        <v>52.48</v>
      </c>
      <c r="L390" s="3">
        <v>161.80000000000001</v>
      </c>
      <c r="M390" s="3">
        <v>228.3</v>
      </c>
      <c r="N390" s="3">
        <v>5.16</v>
      </c>
      <c r="O390" s="3">
        <v>29.5</v>
      </c>
      <c r="P390" s="3"/>
      <c r="Q390" s="3">
        <v>11.89</v>
      </c>
      <c r="R390" s="3">
        <v>0.94</v>
      </c>
      <c r="S390" s="3">
        <v>0.28999999999999998</v>
      </c>
      <c r="T390" s="3">
        <v>6.36</v>
      </c>
      <c r="U390" s="3">
        <v>282</v>
      </c>
    </row>
    <row r="391" spans="2:21">
      <c r="B391" s="2"/>
      <c r="C391" s="3" t="s">
        <v>138</v>
      </c>
      <c r="D391" s="4" t="s">
        <v>35</v>
      </c>
      <c r="E391" s="3">
        <v>0.5</v>
      </c>
      <c r="F391" s="3">
        <v>0</v>
      </c>
      <c r="G391" s="3">
        <v>0.02</v>
      </c>
      <c r="H391" s="3">
        <v>0.02</v>
      </c>
      <c r="I391" s="3">
        <v>62.78</v>
      </c>
      <c r="J391" s="3">
        <v>85.6</v>
      </c>
      <c r="K391" s="3">
        <v>30.15</v>
      </c>
      <c r="L391" s="3">
        <v>7.7</v>
      </c>
      <c r="M391" s="3">
        <v>15.4</v>
      </c>
      <c r="N391" s="3">
        <v>1.23</v>
      </c>
      <c r="O391" s="3">
        <v>0.6</v>
      </c>
      <c r="P391" s="3"/>
      <c r="Q391" s="3">
        <v>0</v>
      </c>
      <c r="R391" s="3">
        <v>0.2</v>
      </c>
      <c r="S391" s="3">
        <v>4.0000000000000001E-3</v>
      </c>
      <c r="T391" s="3">
        <v>0.6</v>
      </c>
      <c r="U391" s="3"/>
    </row>
    <row r="392" spans="2:21">
      <c r="B392" s="2"/>
      <c r="C392" s="3" t="s">
        <v>36</v>
      </c>
      <c r="D392" s="4" t="s">
        <v>106</v>
      </c>
      <c r="E392" s="3">
        <v>2.17</v>
      </c>
      <c r="F392" s="3">
        <v>0</v>
      </c>
      <c r="G392" s="3">
        <v>0.25</v>
      </c>
      <c r="H392" s="3">
        <v>0</v>
      </c>
      <c r="I392" s="3">
        <v>13.08</v>
      </c>
      <c r="J392" s="3">
        <v>60.67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/>
      <c r="Q392" s="3">
        <v>0</v>
      </c>
      <c r="R392" s="3">
        <v>0</v>
      </c>
      <c r="S392" s="3">
        <v>0</v>
      </c>
      <c r="T392" s="3">
        <v>0</v>
      </c>
      <c r="U392" s="3"/>
    </row>
    <row r="393" spans="2:21">
      <c r="B393" s="2"/>
      <c r="C393" s="3" t="s">
        <v>38</v>
      </c>
      <c r="D393" s="4" t="s">
        <v>106</v>
      </c>
      <c r="E393" s="3">
        <v>1.24</v>
      </c>
      <c r="F393" s="3">
        <v>0</v>
      </c>
      <c r="G393" s="3">
        <v>0.21</v>
      </c>
      <c r="H393" s="3">
        <v>0.24</v>
      </c>
      <c r="I393" s="3">
        <v>6.08</v>
      </c>
      <c r="J393" s="3">
        <v>31.72</v>
      </c>
      <c r="K393" s="3">
        <v>6.16</v>
      </c>
      <c r="L393" s="3">
        <v>8.18</v>
      </c>
      <c r="M393" s="3">
        <v>27.49</v>
      </c>
      <c r="N393" s="3">
        <v>0.68</v>
      </c>
      <c r="O393" s="3">
        <v>0</v>
      </c>
      <c r="P393" s="3"/>
      <c r="Q393" s="3">
        <v>0.8</v>
      </c>
      <c r="R393" s="3">
        <v>0.28000000000000003</v>
      </c>
      <c r="S393" s="3">
        <v>0.03</v>
      </c>
      <c r="T393" s="3">
        <v>0</v>
      </c>
      <c r="U393" s="3"/>
    </row>
    <row r="394" spans="2:21">
      <c r="B394" s="2"/>
      <c r="C394" s="9" t="s">
        <v>27</v>
      </c>
      <c r="D394" s="10">
        <v>870</v>
      </c>
      <c r="E394" s="9">
        <v>15.48</v>
      </c>
      <c r="F394" s="9">
        <v>2.76</v>
      </c>
      <c r="G394" s="9">
        <v>18.11</v>
      </c>
      <c r="H394" s="9">
        <v>9.83</v>
      </c>
      <c r="I394" s="9">
        <v>93.3</v>
      </c>
      <c r="J394" s="9">
        <f>SUM(J387:J393)</f>
        <v>796.83</v>
      </c>
      <c r="K394" s="9">
        <v>224</v>
      </c>
      <c r="L394" s="9">
        <v>149</v>
      </c>
      <c r="M394" s="9">
        <v>279</v>
      </c>
      <c r="N394" s="9">
        <v>4.99</v>
      </c>
      <c r="O394" s="9">
        <v>49</v>
      </c>
      <c r="P394" s="9"/>
      <c r="Q394" s="9">
        <v>1957</v>
      </c>
      <c r="R394" s="9">
        <v>7.73</v>
      </c>
      <c r="S394" s="9">
        <v>0.3</v>
      </c>
      <c r="T394" s="9">
        <v>41.8</v>
      </c>
      <c r="U394" s="3"/>
    </row>
    <row r="395" spans="2:21" ht="21" customHeight="1">
      <c r="B395" s="2"/>
      <c r="C395" s="3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2:21" ht="15" customHeight="1">
      <c r="B396" s="15" t="s">
        <v>139</v>
      </c>
      <c r="C396" s="9" t="s">
        <v>39</v>
      </c>
      <c r="D396" s="9">
        <v>1330</v>
      </c>
      <c r="E396" s="9">
        <v>31.77</v>
      </c>
      <c r="F396" s="9">
        <v>5.73</v>
      </c>
      <c r="G396" s="9">
        <v>43.99</v>
      </c>
      <c r="H396" s="9">
        <v>13.24</v>
      </c>
      <c r="I396" s="9">
        <v>176.92</v>
      </c>
      <c r="J396" s="9">
        <f>J394+J382</f>
        <v>1560.99</v>
      </c>
      <c r="K396" s="9">
        <v>454.7</v>
      </c>
      <c r="L396" s="9">
        <v>402.3</v>
      </c>
      <c r="M396" s="9">
        <v>708.6</v>
      </c>
      <c r="N396" s="9">
        <v>12.97</v>
      </c>
      <c r="O396" s="9">
        <v>175.2</v>
      </c>
      <c r="P396" s="9"/>
      <c r="Q396" s="9">
        <v>2269</v>
      </c>
      <c r="R396" s="9">
        <v>9.8000000000000007</v>
      </c>
      <c r="S396" s="9">
        <v>0.74</v>
      </c>
      <c r="T396" s="9">
        <v>56.55</v>
      </c>
      <c r="U396" s="3"/>
    </row>
    <row r="397" spans="2:21"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2:21">
      <c r="B398" s="83" t="s">
        <v>139</v>
      </c>
      <c r="C398" s="8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2:21">
      <c r="B399" s="8" t="s">
        <v>1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2:21"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2:21" ht="36.75">
      <c r="B401" s="2"/>
      <c r="C401" s="7" t="s">
        <v>2</v>
      </c>
      <c r="D401" s="6" t="s">
        <v>3</v>
      </c>
      <c r="E401" s="87" t="s">
        <v>4</v>
      </c>
      <c r="F401" s="84"/>
      <c r="G401" s="87" t="s">
        <v>5</v>
      </c>
      <c r="H401" s="84"/>
      <c r="I401" s="6" t="s">
        <v>6</v>
      </c>
      <c r="J401" s="6" t="s">
        <v>7</v>
      </c>
      <c r="K401" s="87" t="s">
        <v>8</v>
      </c>
      <c r="L401" s="92"/>
      <c r="M401" s="92"/>
      <c r="N401" s="84"/>
      <c r="O401" s="87" t="s">
        <v>9</v>
      </c>
      <c r="P401" s="92"/>
      <c r="Q401" s="92"/>
      <c r="R401" s="92"/>
      <c r="S401" s="92"/>
      <c r="T401" s="84"/>
      <c r="U401" s="3"/>
    </row>
    <row r="402" spans="2:21" ht="24.75">
      <c r="B402" s="2"/>
      <c r="C402" s="3"/>
      <c r="D402" s="3"/>
      <c r="E402" s="3" t="s">
        <v>10</v>
      </c>
      <c r="F402" s="14" t="s">
        <v>11</v>
      </c>
      <c r="G402" s="3" t="s">
        <v>10</v>
      </c>
      <c r="H402" s="13" t="s">
        <v>12</v>
      </c>
      <c r="I402" s="13" t="s">
        <v>10</v>
      </c>
      <c r="J402" s="3"/>
      <c r="K402" s="7" t="s">
        <v>13</v>
      </c>
      <c r="L402" s="7" t="s">
        <v>14</v>
      </c>
      <c r="M402" s="7" t="s">
        <v>15</v>
      </c>
      <c r="N402" s="7" t="s">
        <v>16</v>
      </c>
      <c r="O402" s="7" t="s">
        <v>17</v>
      </c>
      <c r="P402" s="7"/>
      <c r="Q402" s="7" t="s">
        <v>18</v>
      </c>
      <c r="R402" s="7" t="s">
        <v>19</v>
      </c>
      <c r="S402" s="7" t="s">
        <v>20</v>
      </c>
      <c r="T402" s="7" t="s">
        <v>21</v>
      </c>
      <c r="U402" s="3"/>
    </row>
    <row r="403" spans="2:21">
      <c r="B403" s="2"/>
      <c r="C403" s="7" t="s">
        <v>23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2:21">
      <c r="B404" s="2"/>
      <c r="C404" s="13" t="s">
        <v>175</v>
      </c>
      <c r="D404" s="4" t="s">
        <v>105</v>
      </c>
      <c r="E404" s="3">
        <v>0.57999999999999996</v>
      </c>
      <c r="F404" s="3">
        <v>0</v>
      </c>
      <c r="G404" s="3">
        <v>5.98</v>
      </c>
      <c r="H404" s="3">
        <v>5.98</v>
      </c>
      <c r="I404" s="3">
        <v>2.0099999999999998</v>
      </c>
      <c r="J404" s="3">
        <v>63.84</v>
      </c>
      <c r="K404" s="3">
        <v>7.41</v>
      </c>
      <c r="L404" s="3">
        <v>10.58</v>
      </c>
      <c r="M404" s="3">
        <v>13.88</v>
      </c>
      <c r="N404" s="3">
        <v>0.48</v>
      </c>
      <c r="O404" s="3">
        <v>0</v>
      </c>
      <c r="P404" s="3"/>
      <c r="Q404" s="3">
        <v>423.4</v>
      </c>
      <c r="R404" s="3">
        <v>3.02</v>
      </c>
      <c r="S404" s="3">
        <v>0.03</v>
      </c>
      <c r="T404" s="3">
        <v>13.23</v>
      </c>
      <c r="U404" s="3"/>
    </row>
    <row r="405" spans="2:21" ht="24.75">
      <c r="B405" s="2"/>
      <c r="C405" s="13" t="s">
        <v>140</v>
      </c>
      <c r="D405" s="4" t="s">
        <v>142</v>
      </c>
      <c r="E405" s="3">
        <v>11.55</v>
      </c>
      <c r="F405" s="3">
        <v>5.8</v>
      </c>
      <c r="G405" s="3">
        <v>10.199999999999999</v>
      </c>
      <c r="H405" s="3">
        <v>13.7</v>
      </c>
      <c r="I405" s="3">
        <v>47.3</v>
      </c>
      <c r="J405" s="3">
        <v>366</v>
      </c>
      <c r="K405" s="3">
        <v>19.37</v>
      </c>
      <c r="L405" s="3">
        <v>34.950000000000003</v>
      </c>
      <c r="M405" s="3">
        <v>90.54</v>
      </c>
      <c r="N405" s="3">
        <v>1.42</v>
      </c>
      <c r="O405" s="3">
        <v>0</v>
      </c>
      <c r="P405" s="3"/>
      <c r="Q405" s="3">
        <v>6.8</v>
      </c>
      <c r="R405" s="3">
        <v>3.35</v>
      </c>
      <c r="S405" s="3">
        <v>0.13</v>
      </c>
      <c r="T405" s="3">
        <v>9.49</v>
      </c>
      <c r="U405" s="3"/>
    </row>
    <row r="406" spans="2:21">
      <c r="B406" s="2"/>
      <c r="C406" s="3" t="s">
        <v>149</v>
      </c>
      <c r="D406" s="4" t="s">
        <v>164</v>
      </c>
      <c r="E406" s="55">
        <v>1.8</v>
      </c>
      <c r="F406" s="55">
        <v>0</v>
      </c>
      <c r="G406" s="55">
        <v>0.4</v>
      </c>
      <c r="H406" s="55">
        <v>0.4</v>
      </c>
      <c r="I406" s="55">
        <v>18.2</v>
      </c>
      <c r="J406" s="55">
        <v>102</v>
      </c>
      <c r="K406" s="55">
        <v>0</v>
      </c>
      <c r="L406" s="55">
        <v>0</v>
      </c>
      <c r="M406" s="55">
        <v>120.3</v>
      </c>
      <c r="N406" s="55">
        <v>0.01</v>
      </c>
      <c r="O406" s="55">
        <v>29.2</v>
      </c>
      <c r="P406" s="55"/>
      <c r="Q406" s="55">
        <v>220.2</v>
      </c>
      <c r="R406" s="55">
        <v>2.1</v>
      </c>
      <c r="S406" s="55">
        <v>0.09</v>
      </c>
      <c r="T406" s="55">
        <v>10.199999999999999</v>
      </c>
      <c r="U406" s="55"/>
    </row>
    <row r="407" spans="2:21">
      <c r="B407" s="2"/>
      <c r="C407" s="3" t="s">
        <v>141</v>
      </c>
      <c r="D407" s="4" t="s">
        <v>35</v>
      </c>
      <c r="E407" s="3">
        <v>0.5</v>
      </c>
      <c r="F407" s="3">
        <v>0</v>
      </c>
      <c r="G407" s="3">
        <v>0.02</v>
      </c>
      <c r="H407" s="3">
        <v>0.02</v>
      </c>
      <c r="I407" s="3">
        <v>62.78</v>
      </c>
      <c r="J407" s="3">
        <v>85.6</v>
      </c>
      <c r="K407" s="3">
        <v>39.15</v>
      </c>
      <c r="L407" s="3">
        <v>7.7</v>
      </c>
      <c r="M407" s="3">
        <v>15.4</v>
      </c>
      <c r="N407" s="3">
        <v>1.23</v>
      </c>
      <c r="O407" s="3">
        <v>0.6</v>
      </c>
      <c r="P407" s="3"/>
      <c r="Q407" s="3">
        <v>0</v>
      </c>
      <c r="R407" s="3">
        <v>0.2</v>
      </c>
      <c r="S407" s="3">
        <v>4.0000000000000001E-3</v>
      </c>
      <c r="T407" s="3">
        <v>0.6</v>
      </c>
      <c r="U407" s="3"/>
    </row>
    <row r="408" spans="2:21">
      <c r="B408" s="2"/>
      <c r="C408" s="3" t="s">
        <v>36</v>
      </c>
      <c r="D408" s="4" t="s">
        <v>106</v>
      </c>
      <c r="E408" s="3">
        <v>2.17</v>
      </c>
      <c r="F408" s="3">
        <v>0</v>
      </c>
      <c r="G408" s="3">
        <v>0.25</v>
      </c>
      <c r="H408" s="3">
        <v>0</v>
      </c>
      <c r="I408" s="3">
        <v>13.08</v>
      </c>
      <c r="J408" s="3">
        <v>60.67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/>
      <c r="Q408" s="3">
        <v>0</v>
      </c>
      <c r="R408" s="3">
        <v>0</v>
      </c>
      <c r="S408" s="3">
        <v>0</v>
      </c>
      <c r="T408" s="3">
        <v>0</v>
      </c>
      <c r="U408" s="3"/>
    </row>
    <row r="409" spans="2:21">
      <c r="B409" s="2"/>
      <c r="C409" s="9" t="s">
        <v>27</v>
      </c>
      <c r="D409" s="10">
        <v>460</v>
      </c>
      <c r="E409" s="9">
        <v>16.29</v>
      </c>
      <c r="F409" s="9">
        <v>2.97</v>
      </c>
      <c r="G409" s="9">
        <v>25.88</v>
      </c>
      <c r="H409" s="9">
        <v>3.41</v>
      </c>
      <c r="I409" s="9">
        <v>83.62</v>
      </c>
      <c r="J409" s="9">
        <v>607.36</v>
      </c>
      <c r="K409" s="9">
        <v>230.7</v>
      </c>
      <c r="L409" s="9">
        <v>253.3</v>
      </c>
      <c r="M409" s="9">
        <v>429.6</v>
      </c>
      <c r="N409" s="9">
        <v>7.98</v>
      </c>
      <c r="O409" s="9">
        <v>126.2</v>
      </c>
      <c r="P409" s="9"/>
      <c r="Q409" s="9">
        <v>312</v>
      </c>
      <c r="R409" s="9">
        <v>2.06</v>
      </c>
      <c r="S409" s="9">
        <v>0.44</v>
      </c>
      <c r="T409" s="9">
        <v>14.75</v>
      </c>
      <c r="U409" s="3"/>
    </row>
    <row r="410" spans="2:21"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2:21"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2:21">
      <c r="B412" s="2"/>
      <c r="C412" s="7" t="s">
        <v>28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2:21"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2:21">
      <c r="B414" s="2"/>
      <c r="C414" s="13" t="s">
        <v>175</v>
      </c>
      <c r="D414" s="4" t="s">
        <v>105</v>
      </c>
      <c r="E414" s="3">
        <v>0.57999999999999996</v>
      </c>
      <c r="F414" s="3">
        <v>0</v>
      </c>
      <c r="G414" s="3">
        <v>5.98</v>
      </c>
      <c r="H414" s="3">
        <v>5.98</v>
      </c>
      <c r="I414" s="3">
        <v>2.0099999999999998</v>
      </c>
      <c r="J414" s="3">
        <v>63.84</v>
      </c>
      <c r="K414" s="3">
        <v>7.41</v>
      </c>
      <c r="L414" s="3">
        <v>10.58</v>
      </c>
      <c r="M414" s="3">
        <v>13.88</v>
      </c>
      <c r="N414" s="3">
        <v>0.48</v>
      </c>
      <c r="O414" s="3">
        <v>0</v>
      </c>
      <c r="P414" s="3"/>
      <c r="Q414" s="3">
        <v>423.4</v>
      </c>
      <c r="R414" s="3">
        <v>3.02</v>
      </c>
      <c r="S414" s="3">
        <v>0.03</v>
      </c>
      <c r="T414" s="3">
        <v>13.23</v>
      </c>
      <c r="U414" s="3"/>
    </row>
    <row r="415" spans="2:21">
      <c r="B415" s="2"/>
      <c r="C415" s="3" t="s">
        <v>90</v>
      </c>
      <c r="D415" s="4" t="s">
        <v>62</v>
      </c>
      <c r="E415" s="3">
        <v>2.02</v>
      </c>
      <c r="F415" s="3">
        <v>0.2</v>
      </c>
      <c r="G415" s="3">
        <v>7.39</v>
      </c>
      <c r="H415" s="3">
        <v>4.0199999999999996</v>
      </c>
      <c r="I415" s="3">
        <v>8.32</v>
      </c>
      <c r="J415" s="3">
        <v>106.94</v>
      </c>
      <c r="K415" s="3">
        <v>98.68</v>
      </c>
      <c r="L415" s="3">
        <v>75.62</v>
      </c>
      <c r="M415" s="3">
        <v>99.36</v>
      </c>
      <c r="N415" s="3">
        <v>2.23</v>
      </c>
      <c r="O415" s="3">
        <v>21.12</v>
      </c>
      <c r="P415" s="3"/>
      <c r="Q415" s="3">
        <v>1143</v>
      </c>
      <c r="R415" s="3">
        <v>2.4700000000000002</v>
      </c>
      <c r="S415" s="3">
        <v>0.06</v>
      </c>
      <c r="T415" s="3">
        <v>11.76</v>
      </c>
      <c r="U415" s="3">
        <v>147</v>
      </c>
    </row>
    <row r="416" spans="2:21" ht="24.75">
      <c r="B416" s="2"/>
      <c r="C416" s="13" t="s">
        <v>140</v>
      </c>
      <c r="D416" s="4" t="s">
        <v>142</v>
      </c>
      <c r="E416" s="3">
        <v>11.55</v>
      </c>
      <c r="F416" s="3">
        <v>5.8</v>
      </c>
      <c r="G416" s="3">
        <v>10.199999999999999</v>
      </c>
      <c r="H416" s="3">
        <v>13.7</v>
      </c>
      <c r="I416" s="3">
        <v>47.3</v>
      </c>
      <c r="J416" s="3">
        <v>366</v>
      </c>
      <c r="K416" s="3">
        <v>19.37</v>
      </c>
      <c r="L416" s="3">
        <v>34.950000000000003</v>
      </c>
      <c r="M416" s="3">
        <v>90.54</v>
      </c>
      <c r="N416" s="3">
        <v>1.42</v>
      </c>
      <c r="O416" s="3">
        <v>0</v>
      </c>
      <c r="P416" s="3"/>
      <c r="Q416" s="3">
        <v>6.8</v>
      </c>
      <c r="R416" s="3">
        <v>3.35</v>
      </c>
      <c r="S416" s="3">
        <v>0.13</v>
      </c>
      <c r="T416" s="3">
        <v>9.49</v>
      </c>
      <c r="U416" s="3"/>
    </row>
    <row r="417" spans="2:21">
      <c r="B417" s="2"/>
      <c r="C417" s="3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2:21">
      <c r="B418" s="2"/>
      <c r="C418" s="3" t="s">
        <v>141</v>
      </c>
      <c r="D418" s="4" t="s">
        <v>35</v>
      </c>
      <c r="E418" s="3">
        <v>0.5</v>
      </c>
      <c r="F418" s="3">
        <v>0</v>
      </c>
      <c r="G418" s="3">
        <v>0.02</v>
      </c>
      <c r="H418" s="3">
        <v>0.02</v>
      </c>
      <c r="I418" s="3">
        <v>62.78</v>
      </c>
      <c r="J418" s="3">
        <v>85.6</v>
      </c>
      <c r="K418" s="3">
        <v>39.15</v>
      </c>
      <c r="L418" s="3">
        <v>7.7</v>
      </c>
      <c r="M418" s="3">
        <v>15.4</v>
      </c>
      <c r="N418" s="3">
        <v>1.23</v>
      </c>
      <c r="O418" s="3">
        <v>0.6</v>
      </c>
      <c r="P418" s="3"/>
      <c r="Q418" s="3">
        <v>0</v>
      </c>
      <c r="R418" s="3">
        <v>0.2</v>
      </c>
      <c r="S418" s="3">
        <v>4.0000000000000001E-3</v>
      </c>
      <c r="T418" s="3">
        <v>0.6</v>
      </c>
      <c r="U418" s="3"/>
    </row>
    <row r="419" spans="2:21">
      <c r="B419" s="2"/>
      <c r="C419" s="3" t="s">
        <v>36</v>
      </c>
      <c r="D419" s="4" t="s">
        <v>106</v>
      </c>
      <c r="E419" s="3">
        <v>2.17</v>
      </c>
      <c r="F419" s="3">
        <v>0</v>
      </c>
      <c r="G419" s="3">
        <v>0.25</v>
      </c>
      <c r="H419" s="3">
        <v>0</v>
      </c>
      <c r="I419" s="3">
        <v>13.08</v>
      </c>
      <c r="J419" s="3">
        <v>60.67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/>
      <c r="Q419" s="3">
        <v>0</v>
      </c>
      <c r="R419" s="3">
        <v>0</v>
      </c>
      <c r="S419" s="3">
        <v>0</v>
      </c>
      <c r="T419" s="3">
        <v>0</v>
      </c>
      <c r="U419" s="3"/>
    </row>
    <row r="420" spans="2:21">
      <c r="B420" s="2"/>
      <c r="C420" s="3" t="s">
        <v>38</v>
      </c>
      <c r="D420" s="4" t="s">
        <v>106</v>
      </c>
      <c r="E420" s="3">
        <v>1.24</v>
      </c>
      <c r="F420" s="3">
        <v>0</v>
      </c>
      <c r="G420" s="3">
        <v>0.21</v>
      </c>
      <c r="H420" s="3">
        <v>0.24</v>
      </c>
      <c r="I420" s="3">
        <v>6.08</v>
      </c>
      <c r="J420" s="3">
        <v>31.72</v>
      </c>
      <c r="K420" s="3">
        <v>6.16</v>
      </c>
      <c r="L420" s="3">
        <v>8.18</v>
      </c>
      <c r="M420" s="3">
        <v>27.49</v>
      </c>
      <c r="N420" s="3">
        <v>0.68</v>
      </c>
      <c r="O420" s="3">
        <v>0</v>
      </c>
      <c r="P420" s="3"/>
      <c r="Q420" s="3">
        <v>0.8</v>
      </c>
      <c r="R420" s="3">
        <v>0.28000000000000003</v>
      </c>
      <c r="S420" s="3">
        <v>0.03</v>
      </c>
      <c r="T420" s="3">
        <v>0</v>
      </c>
      <c r="U420" s="3"/>
    </row>
    <row r="421" spans="2:21">
      <c r="B421" s="2"/>
      <c r="C421" s="9" t="s">
        <v>27</v>
      </c>
      <c r="D421" s="10">
        <v>870</v>
      </c>
      <c r="E421" s="9">
        <v>15.48</v>
      </c>
      <c r="F421" s="9">
        <v>2.76</v>
      </c>
      <c r="G421" s="9">
        <v>18.11</v>
      </c>
      <c r="H421" s="9">
        <v>9.83</v>
      </c>
      <c r="I421" s="9">
        <v>93.3</v>
      </c>
      <c r="J421" s="9">
        <f>SUM(J414:J420)</f>
        <v>714.77</v>
      </c>
      <c r="K421" s="9">
        <v>224</v>
      </c>
      <c r="L421" s="9">
        <v>149</v>
      </c>
      <c r="M421" s="9">
        <v>279</v>
      </c>
      <c r="N421" s="9">
        <v>4.99</v>
      </c>
      <c r="O421" s="9">
        <v>49</v>
      </c>
      <c r="P421" s="9"/>
      <c r="Q421" s="9">
        <v>1957</v>
      </c>
      <c r="R421" s="9">
        <v>7.73</v>
      </c>
      <c r="S421" s="9">
        <v>0.3</v>
      </c>
      <c r="T421" s="9">
        <v>41.8</v>
      </c>
      <c r="U421" s="3"/>
    </row>
    <row r="422" spans="2:21" ht="19.5" customHeight="1">
      <c r="B422" s="2"/>
      <c r="C422" s="3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2:21" ht="23.25" customHeight="1" thickBot="1">
      <c r="B423" s="39"/>
      <c r="C423" s="9" t="s">
        <v>39</v>
      </c>
      <c r="D423" s="9">
        <v>1330</v>
      </c>
      <c r="E423" s="9">
        <v>31.77</v>
      </c>
      <c r="F423" s="9">
        <v>5.73</v>
      </c>
      <c r="G423" s="9">
        <v>43.99</v>
      </c>
      <c r="H423" s="9">
        <v>13.24</v>
      </c>
      <c r="I423" s="9">
        <v>176.92</v>
      </c>
      <c r="J423" s="9">
        <f>J421+J409</f>
        <v>1322.13</v>
      </c>
      <c r="K423" s="9">
        <v>454.7</v>
      </c>
      <c r="L423" s="9">
        <v>402.3</v>
      </c>
      <c r="M423" s="9">
        <v>708.6</v>
      </c>
      <c r="N423" s="9">
        <v>12.97</v>
      </c>
      <c r="O423" s="9">
        <v>175.2</v>
      </c>
      <c r="P423" s="9"/>
      <c r="Q423" s="9">
        <v>2269</v>
      </c>
      <c r="R423" s="9">
        <v>9.8000000000000007</v>
      </c>
      <c r="S423" s="9">
        <v>0.74</v>
      </c>
      <c r="T423" s="9">
        <v>56.55</v>
      </c>
      <c r="U423" s="3"/>
    </row>
    <row r="424" spans="2:21" ht="15" customHeight="1">
      <c r="B424" s="2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2:21" ht="26.25" thickBot="1">
      <c r="B425" s="28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</row>
    <row r="426" spans="2:21">
      <c r="B426" s="28"/>
      <c r="C426" s="25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1"/>
    </row>
    <row r="427" spans="2:21">
      <c r="B427" s="30" t="s">
        <v>1</v>
      </c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42"/>
    </row>
    <row r="428" spans="2:21">
      <c r="B428" s="2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42"/>
    </row>
    <row r="429" spans="2:21" ht="24.75">
      <c r="B429" s="28">
        <v>1</v>
      </c>
      <c r="C429" s="8" t="s">
        <v>2</v>
      </c>
      <c r="D429" s="6" t="s">
        <v>3</v>
      </c>
      <c r="E429" s="88" t="s">
        <v>4</v>
      </c>
      <c r="F429" s="95"/>
      <c r="G429" s="88" t="s">
        <v>5</v>
      </c>
      <c r="H429" s="95"/>
      <c r="I429" s="6" t="s">
        <v>108</v>
      </c>
      <c r="J429" s="6" t="s">
        <v>7</v>
      </c>
      <c r="K429" s="87" t="s">
        <v>8</v>
      </c>
      <c r="L429" s="92"/>
      <c r="M429" s="92"/>
      <c r="N429" s="84"/>
      <c r="O429" s="88" t="s">
        <v>9</v>
      </c>
      <c r="P429" s="94"/>
      <c r="Q429" s="94"/>
      <c r="R429" s="94"/>
      <c r="S429" s="94"/>
      <c r="T429" s="95"/>
      <c r="U429" s="29"/>
    </row>
    <row r="430" spans="2:21">
      <c r="B430" s="28">
        <v>2</v>
      </c>
      <c r="C430" s="2"/>
      <c r="D430" s="3"/>
      <c r="E430" s="3" t="s">
        <v>10</v>
      </c>
      <c r="F430" s="3" t="s">
        <v>11</v>
      </c>
      <c r="G430" s="3" t="s">
        <v>10</v>
      </c>
      <c r="H430" s="3" t="s">
        <v>12</v>
      </c>
      <c r="I430" s="3"/>
      <c r="J430" s="3"/>
      <c r="K430" s="7" t="s">
        <v>13</v>
      </c>
      <c r="L430" s="7" t="s">
        <v>14</v>
      </c>
      <c r="M430" s="7" t="s">
        <v>15</v>
      </c>
      <c r="N430" s="7" t="s">
        <v>16</v>
      </c>
      <c r="O430" s="7" t="s">
        <v>17</v>
      </c>
      <c r="P430" s="7"/>
      <c r="Q430" s="7" t="s">
        <v>18</v>
      </c>
      <c r="R430" s="7" t="s">
        <v>19</v>
      </c>
      <c r="S430" s="7" t="s">
        <v>20</v>
      </c>
      <c r="T430" s="7" t="s">
        <v>21</v>
      </c>
      <c r="U430" s="29" t="s">
        <v>22</v>
      </c>
    </row>
    <row r="431" spans="2:21">
      <c r="B431" s="28">
        <v>3</v>
      </c>
      <c r="C431" s="7" t="s">
        <v>23</v>
      </c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29"/>
    </row>
    <row r="432" spans="2:21">
      <c r="B432" s="28">
        <v>4</v>
      </c>
      <c r="C432" s="3" t="s">
        <v>112</v>
      </c>
      <c r="D432" s="3" t="s">
        <v>62</v>
      </c>
      <c r="E432" s="3">
        <v>8.41</v>
      </c>
      <c r="F432" s="3">
        <v>2.73</v>
      </c>
      <c r="G432" s="3">
        <v>12.62</v>
      </c>
      <c r="H432" s="3">
        <v>2.77</v>
      </c>
      <c r="I432" s="3">
        <v>45.8</v>
      </c>
      <c r="J432" s="3">
        <v>388</v>
      </c>
      <c r="K432" s="3">
        <v>191.97</v>
      </c>
      <c r="L432" s="3">
        <v>85.27</v>
      </c>
      <c r="M432" s="3">
        <v>342</v>
      </c>
      <c r="N432" s="3">
        <v>7.75</v>
      </c>
      <c r="O432" s="3">
        <v>44.25</v>
      </c>
      <c r="P432" s="3"/>
      <c r="Q432" s="3">
        <v>178.37</v>
      </c>
      <c r="R432" s="3">
        <v>1.4</v>
      </c>
      <c r="S432" s="3">
        <v>0.43</v>
      </c>
      <c r="T432" s="3">
        <v>9.5299999999999994</v>
      </c>
      <c r="U432" s="29">
        <v>284</v>
      </c>
    </row>
    <row r="433" spans="2:21">
      <c r="B433" s="28"/>
      <c r="C433" s="3" t="s">
        <v>41</v>
      </c>
      <c r="D433" s="4" t="s">
        <v>104</v>
      </c>
      <c r="E433" s="3">
        <v>5.7</v>
      </c>
      <c r="F433" s="3">
        <v>2.78</v>
      </c>
      <c r="G433" s="3">
        <v>7.5</v>
      </c>
      <c r="H433" s="3">
        <v>1.62</v>
      </c>
      <c r="I433" s="3">
        <v>19.600000000000001</v>
      </c>
      <c r="J433" s="3">
        <v>168.7</v>
      </c>
      <c r="K433" s="3">
        <v>152.80000000000001</v>
      </c>
      <c r="L433" s="3">
        <v>68.209999999999994</v>
      </c>
      <c r="M433" s="3">
        <v>209</v>
      </c>
      <c r="N433" s="3">
        <v>1.79</v>
      </c>
      <c r="O433" s="3">
        <v>78.2</v>
      </c>
      <c r="P433" s="3"/>
      <c r="Q433" s="3">
        <v>109.4</v>
      </c>
      <c r="R433" s="3">
        <v>0.44</v>
      </c>
      <c r="S433" s="3">
        <v>0.23</v>
      </c>
      <c r="T433" s="3">
        <v>4.34</v>
      </c>
      <c r="U433" s="29"/>
    </row>
    <row r="434" spans="2:21">
      <c r="B434" s="28"/>
      <c r="C434" s="3" t="s">
        <v>111</v>
      </c>
      <c r="D434" s="3" t="s">
        <v>35</v>
      </c>
      <c r="E434" s="3">
        <v>0.4</v>
      </c>
      <c r="F434" s="3">
        <v>0</v>
      </c>
      <c r="G434" s="3">
        <v>0</v>
      </c>
      <c r="H434" s="3">
        <v>0</v>
      </c>
      <c r="I434" s="3">
        <v>10.039999999999999</v>
      </c>
      <c r="J434" s="3">
        <v>48.64</v>
      </c>
      <c r="K434" s="3">
        <v>56</v>
      </c>
      <c r="L434" s="3">
        <v>15.66</v>
      </c>
      <c r="M434" s="3">
        <v>19.14</v>
      </c>
      <c r="N434" s="3">
        <v>3.83</v>
      </c>
      <c r="O434" s="3">
        <v>0</v>
      </c>
      <c r="P434" s="3"/>
      <c r="Q434" s="3">
        <v>48</v>
      </c>
      <c r="R434" s="3">
        <v>0.4</v>
      </c>
      <c r="S434" s="3">
        <v>0.04</v>
      </c>
      <c r="T434" s="3">
        <v>8</v>
      </c>
      <c r="U434" s="29">
        <v>713</v>
      </c>
    </row>
    <row r="435" spans="2:21">
      <c r="B435" s="28"/>
      <c r="C435" s="9" t="s">
        <v>27</v>
      </c>
      <c r="D435" s="11">
        <v>450</v>
      </c>
      <c r="E435" s="9">
        <f t="shared" ref="E435:O435" si="24">SUM(E432:E434)</f>
        <v>14.51</v>
      </c>
      <c r="F435" s="9">
        <f t="shared" si="24"/>
        <v>5.51</v>
      </c>
      <c r="G435" s="9">
        <f t="shared" si="24"/>
        <v>20.119999999999997</v>
      </c>
      <c r="H435" s="9">
        <f t="shared" si="24"/>
        <v>4.3900000000000006</v>
      </c>
      <c r="I435" s="9">
        <f t="shared" si="24"/>
        <v>75.44</v>
      </c>
      <c r="J435" s="9">
        <f t="shared" si="24"/>
        <v>605.34</v>
      </c>
      <c r="K435" s="9">
        <f t="shared" si="24"/>
        <v>400.77</v>
      </c>
      <c r="L435" s="9">
        <f t="shared" si="24"/>
        <v>169.14</v>
      </c>
      <c r="M435" s="9">
        <f t="shared" si="24"/>
        <v>570.14</v>
      </c>
      <c r="N435" s="9">
        <f t="shared" si="24"/>
        <v>13.37</v>
      </c>
      <c r="O435" s="9">
        <f t="shared" si="24"/>
        <v>122.45</v>
      </c>
      <c r="P435" s="9"/>
      <c r="Q435" s="9">
        <f>SUM(Q432:Q434)</f>
        <v>335.77</v>
      </c>
      <c r="R435" s="9">
        <f>SUM(R432:R434)</f>
        <v>2.2399999999999998</v>
      </c>
      <c r="S435" s="9">
        <f>SUM(S432:S434)</f>
        <v>0.70000000000000007</v>
      </c>
      <c r="T435" s="9">
        <f>SUM(T432:T434)</f>
        <v>21.869999999999997</v>
      </c>
      <c r="U435" s="29"/>
    </row>
    <row r="436" spans="2:21">
      <c r="B436" s="28">
        <v>1</v>
      </c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29"/>
    </row>
    <row r="437" spans="2:21">
      <c r="B437" s="28">
        <v>2</v>
      </c>
      <c r="C437" s="7" t="s">
        <v>28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29"/>
    </row>
    <row r="438" spans="2:21">
      <c r="B438" s="28">
        <v>3</v>
      </c>
      <c r="C438" s="3" t="s">
        <v>114</v>
      </c>
      <c r="D438" s="4" t="s">
        <v>105</v>
      </c>
      <c r="E438" s="3">
        <v>0.66</v>
      </c>
      <c r="F438" s="3">
        <v>0</v>
      </c>
      <c r="G438" s="3">
        <v>8.9</v>
      </c>
      <c r="H438" s="3">
        <v>8.9</v>
      </c>
      <c r="I438" s="3">
        <v>3.25</v>
      </c>
      <c r="J438" s="3">
        <v>97.3</v>
      </c>
      <c r="K438" s="3">
        <v>17.2</v>
      </c>
      <c r="L438" s="3">
        <v>10.050000000000001</v>
      </c>
      <c r="M438" s="3">
        <v>16.059999999999999</v>
      </c>
      <c r="N438" s="3">
        <v>0.51</v>
      </c>
      <c r="O438" s="3">
        <v>0.5</v>
      </c>
      <c r="P438" s="3"/>
      <c r="Q438" s="3">
        <v>149</v>
      </c>
      <c r="R438" s="3">
        <v>4.09</v>
      </c>
      <c r="S438" s="3">
        <v>0.21</v>
      </c>
      <c r="T438" s="3">
        <v>13.48</v>
      </c>
      <c r="U438" s="29">
        <v>64</v>
      </c>
    </row>
    <row r="439" spans="2:21">
      <c r="B439" s="28">
        <v>4</v>
      </c>
      <c r="C439" s="3" t="s">
        <v>29</v>
      </c>
      <c r="D439" s="3" t="s">
        <v>30</v>
      </c>
      <c r="E439" s="3">
        <v>4.41</v>
      </c>
      <c r="F439" s="3">
        <v>0</v>
      </c>
      <c r="G439" s="3">
        <v>3.9</v>
      </c>
      <c r="H439" s="3">
        <v>4.4400000000000004</v>
      </c>
      <c r="I439" s="3">
        <v>14.04</v>
      </c>
      <c r="J439" s="3">
        <v>109.72</v>
      </c>
      <c r="K439" s="3">
        <v>67.02</v>
      </c>
      <c r="L439" s="3">
        <v>56.45</v>
      </c>
      <c r="M439" s="3">
        <v>97.16</v>
      </c>
      <c r="N439" s="3">
        <v>2.02</v>
      </c>
      <c r="O439" s="3">
        <v>0</v>
      </c>
      <c r="P439" s="3"/>
      <c r="Q439" s="3">
        <v>890.9</v>
      </c>
      <c r="R439" s="3">
        <v>2.36</v>
      </c>
      <c r="S439" s="3">
        <v>0.18</v>
      </c>
      <c r="T439" s="3">
        <v>12.32</v>
      </c>
      <c r="U439" s="29">
        <v>162</v>
      </c>
    </row>
    <row r="440" spans="2:21">
      <c r="B440" s="28">
        <v>5</v>
      </c>
      <c r="C440" s="3" t="s">
        <v>31</v>
      </c>
      <c r="D440" s="3" t="s">
        <v>32</v>
      </c>
      <c r="E440" s="3">
        <v>14</v>
      </c>
      <c r="F440" s="3">
        <v>5.51</v>
      </c>
      <c r="G440" s="3">
        <v>5.3</v>
      </c>
      <c r="H440" s="3">
        <v>0</v>
      </c>
      <c r="I440" s="3">
        <v>3.7</v>
      </c>
      <c r="J440" s="3">
        <v>132.6</v>
      </c>
      <c r="K440" s="3">
        <v>15.51</v>
      </c>
      <c r="L440" s="3">
        <v>8.6999999999999993</v>
      </c>
      <c r="M440" s="3">
        <v>69.33</v>
      </c>
      <c r="N440" s="3">
        <v>0.78</v>
      </c>
      <c r="O440" s="3">
        <v>3.54</v>
      </c>
      <c r="P440" s="3"/>
      <c r="Q440" s="3">
        <v>3.04</v>
      </c>
      <c r="R440" s="3">
        <v>0.21</v>
      </c>
      <c r="S440" s="3">
        <v>7.0000000000000007E-2</v>
      </c>
      <c r="T440" s="3">
        <v>0</v>
      </c>
      <c r="U440" s="29">
        <v>364</v>
      </c>
    </row>
    <row r="441" spans="2:21">
      <c r="B441" s="28">
        <v>6</v>
      </c>
      <c r="C441" s="3" t="s">
        <v>33</v>
      </c>
      <c r="D441" s="3" t="s">
        <v>35</v>
      </c>
      <c r="E441" s="3">
        <v>8.84</v>
      </c>
      <c r="F441" s="3">
        <v>0.02</v>
      </c>
      <c r="G441" s="3">
        <v>6.35</v>
      </c>
      <c r="H441" s="3">
        <v>2.31</v>
      </c>
      <c r="I441" s="3">
        <v>38.6</v>
      </c>
      <c r="J441" s="3">
        <v>333.96</v>
      </c>
      <c r="K441" s="3">
        <v>69.900000000000006</v>
      </c>
      <c r="L441" s="3">
        <v>215.7</v>
      </c>
      <c r="M441" s="3">
        <v>304.39999999999998</v>
      </c>
      <c r="N441" s="3">
        <v>6.88</v>
      </c>
      <c r="O441" s="3">
        <v>39.200000000000003</v>
      </c>
      <c r="P441" s="3"/>
      <c r="Q441" s="3">
        <v>158.9</v>
      </c>
      <c r="R441" s="3">
        <v>1.25</v>
      </c>
      <c r="S441" s="3">
        <v>0.39</v>
      </c>
      <c r="T441" s="3">
        <v>8.48</v>
      </c>
      <c r="U441" s="29">
        <v>282</v>
      </c>
    </row>
    <row r="442" spans="2:21">
      <c r="B442" s="28">
        <v>7</v>
      </c>
      <c r="C442" s="3" t="s">
        <v>34</v>
      </c>
      <c r="D442" s="3" t="s">
        <v>35</v>
      </c>
      <c r="E442" s="3">
        <v>0.34</v>
      </c>
      <c r="F442" s="3">
        <v>0</v>
      </c>
      <c r="G442" s="3">
        <v>0</v>
      </c>
      <c r="H442" s="3">
        <v>0</v>
      </c>
      <c r="I442" s="3">
        <v>25.63</v>
      </c>
      <c r="J442" s="3">
        <v>98.77</v>
      </c>
      <c r="K442" s="3">
        <v>71.69</v>
      </c>
      <c r="L442" s="3">
        <v>47.41</v>
      </c>
      <c r="M442" s="3">
        <v>57.94</v>
      </c>
      <c r="N442" s="3">
        <v>1.18</v>
      </c>
      <c r="O442" s="3">
        <v>0.24</v>
      </c>
      <c r="P442" s="3"/>
      <c r="Q442" s="3">
        <v>162.4</v>
      </c>
      <c r="R442" s="3">
        <v>0.61</v>
      </c>
      <c r="S442" s="3">
        <v>0.04</v>
      </c>
      <c r="T442" s="3">
        <v>12.18</v>
      </c>
      <c r="U442" s="29">
        <v>640</v>
      </c>
    </row>
    <row r="443" spans="2:21">
      <c r="B443" s="28"/>
      <c r="C443" s="3" t="s">
        <v>36</v>
      </c>
      <c r="D443" s="3" t="s">
        <v>106</v>
      </c>
      <c r="E443" s="3">
        <v>2.17</v>
      </c>
      <c r="F443" s="3">
        <v>0</v>
      </c>
      <c r="G443" s="3">
        <v>0.25</v>
      </c>
      <c r="H443" s="3">
        <v>0</v>
      </c>
      <c r="I443" s="3">
        <v>13.08</v>
      </c>
      <c r="J443" s="3">
        <v>60.67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/>
      <c r="Q443" s="3">
        <v>0</v>
      </c>
      <c r="R443" s="3">
        <v>0</v>
      </c>
      <c r="S443" s="3">
        <v>0</v>
      </c>
      <c r="T443" s="3">
        <v>0</v>
      </c>
      <c r="U443" s="29" t="s">
        <v>37</v>
      </c>
    </row>
    <row r="444" spans="2:21">
      <c r="B444" s="28"/>
      <c r="C444" s="3" t="s">
        <v>38</v>
      </c>
      <c r="D444" s="3" t="s">
        <v>106</v>
      </c>
      <c r="E444" s="3">
        <v>1.24</v>
      </c>
      <c r="F444" s="3">
        <v>0</v>
      </c>
      <c r="G444" s="3">
        <v>0.21</v>
      </c>
      <c r="H444" s="3">
        <v>0.24</v>
      </c>
      <c r="I444" s="3">
        <v>6.08</v>
      </c>
      <c r="J444" s="3">
        <v>41.72</v>
      </c>
      <c r="K444" s="3">
        <v>6.16</v>
      </c>
      <c r="L444" s="3">
        <v>8.18</v>
      </c>
      <c r="M444" s="3">
        <v>27.49</v>
      </c>
      <c r="N444" s="3">
        <v>0.68</v>
      </c>
      <c r="O444" s="3">
        <v>0</v>
      </c>
      <c r="P444" s="3"/>
      <c r="Q444" s="3">
        <v>0.8</v>
      </c>
      <c r="R444" s="3">
        <v>0.28000000000000003</v>
      </c>
      <c r="S444" s="3">
        <v>0.03</v>
      </c>
      <c r="T444" s="3">
        <v>0</v>
      </c>
      <c r="U444" s="29" t="s">
        <v>37</v>
      </c>
    </row>
    <row r="445" spans="2:21" ht="15.75" thickBot="1">
      <c r="B445" s="31"/>
      <c r="C445" s="9" t="s">
        <v>27</v>
      </c>
      <c r="D445" s="11">
        <v>870</v>
      </c>
      <c r="E445" s="9">
        <f t="shared" ref="E445:O445" si="25">SUM(E438:E444)</f>
        <v>31.66</v>
      </c>
      <c r="F445" s="9">
        <f t="shared" si="25"/>
        <v>5.5299999999999994</v>
      </c>
      <c r="G445" s="9">
        <f t="shared" si="25"/>
        <v>24.910000000000004</v>
      </c>
      <c r="H445" s="9">
        <f t="shared" si="25"/>
        <v>15.89</v>
      </c>
      <c r="I445" s="9">
        <f t="shared" si="25"/>
        <v>104.38</v>
      </c>
      <c r="J445" s="9">
        <f t="shared" si="25"/>
        <v>874.7399999999999</v>
      </c>
      <c r="K445" s="9">
        <f t="shared" si="25"/>
        <v>247.48</v>
      </c>
      <c r="L445" s="9">
        <f t="shared" si="25"/>
        <v>346.48999999999995</v>
      </c>
      <c r="M445" s="9">
        <f t="shared" si="25"/>
        <v>572.38</v>
      </c>
      <c r="N445" s="9">
        <f t="shared" si="25"/>
        <v>12.05</v>
      </c>
      <c r="O445" s="9">
        <f t="shared" si="25"/>
        <v>43.480000000000004</v>
      </c>
      <c r="P445" s="9"/>
      <c r="Q445" s="9">
        <f>SUM(Q438:Q444)</f>
        <v>1365.0400000000002</v>
      </c>
      <c r="R445" s="9">
        <f>SUM(R438:R444)</f>
        <v>8.7999999999999989</v>
      </c>
      <c r="S445" s="9">
        <f>SUM(S438:S444)</f>
        <v>0.92000000000000015</v>
      </c>
      <c r="T445" s="9">
        <f>SUM(T438:T444)</f>
        <v>46.46</v>
      </c>
      <c r="U445" s="29"/>
    </row>
    <row r="446" spans="2:21" ht="108" customHeight="1">
      <c r="B446" s="2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29"/>
    </row>
    <row r="447" spans="2:21" ht="15" customHeight="1" thickBot="1">
      <c r="B447" s="36" t="s">
        <v>40</v>
      </c>
      <c r="C447" s="32" t="s">
        <v>39</v>
      </c>
      <c r="D447" s="33">
        <f>D445+D435</f>
        <v>1320</v>
      </c>
      <c r="E447" s="32">
        <f>E435+E445</f>
        <v>46.17</v>
      </c>
      <c r="F447" s="32">
        <f>F435+F445</f>
        <v>11.04</v>
      </c>
      <c r="G447" s="32">
        <f>G435+G445</f>
        <v>45.03</v>
      </c>
      <c r="H447" s="32">
        <f t="shared" ref="H447:O447" si="26">H445+H435</f>
        <v>20.28</v>
      </c>
      <c r="I447" s="32">
        <f t="shared" si="26"/>
        <v>179.82</v>
      </c>
      <c r="J447" s="32">
        <f t="shared" si="26"/>
        <v>1480.08</v>
      </c>
      <c r="K447" s="32">
        <f t="shared" si="26"/>
        <v>648.25</v>
      </c>
      <c r="L447" s="32">
        <f t="shared" si="26"/>
        <v>515.62999999999988</v>
      </c>
      <c r="M447" s="32">
        <f t="shared" si="26"/>
        <v>1142.52</v>
      </c>
      <c r="N447" s="32">
        <f t="shared" si="26"/>
        <v>25.42</v>
      </c>
      <c r="O447" s="32">
        <f t="shared" si="26"/>
        <v>165.93</v>
      </c>
      <c r="P447" s="32"/>
      <c r="Q447" s="32">
        <f>Q445+Q435</f>
        <v>1700.8100000000002</v>
      </c>
      <c r="R447" s="32">
        <f>R445+R435</f>
        <v>11.04</v>
      </c>
      <c r="S447" s="32">
        <f>S445+S435</f>
        <v>1.62</v>
      </c>
      <c r="T447" s="32">
        <f>T445+T435</f>
        <v>68.33</v>
      </c>
      <c r="U447" s="35"/>
    </row>
    <row r="448" spans="2:21">
      <c r="B448" s="28"/>
      <c r="C448" s="23"/>
      <c r="D448" s="38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</row>
    <row r="449" spans="2:21">
      <c r="B449" s="28"/>
      <c r="C449" s="20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37"/>
    </row>
    <row r="450" spans="2:21">
      <c r="B450" s="30" t="s">
        <v>1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29"/>
    </row>
    <row r="451" spans="2:21">
      <c r="B451" s="28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29"/>
    </row>
    <row r="452" spans="2:21" ht="36.75">
      <c r="B452" s="28"/>
      <c r="C452" s="8" t="s">
        <v>2</v>
      </c>
      <c r="D452" s="6" t="s">
        <v>3</v>
      </c>
      <c r="E452" s="96" t="s">
        <v>4</v>
      </c>
      <c r="F452" s="97"/>
      <c r="G452" s="96" t="s">
        <v>5</v>
      </c>
      <c r="H452" s="97"/>
      <c r="I452" s="6" t="s">
        <v>6</v>
      </c>
      <c r="J452" s="6" t="s">
        <v>7</v>
      </c>
      <c r="K452" s="87" t="s">
        <v>8</v>
      </c>
      <c r="L452" s="92"/>
      <c r="M452" s="92"/>
      <c r="N452" s="84"/>
      <c r="O452" s="88" t="s">
        <v>9</v>
      </c>
      <c r="P452" s="94"/>
      <c r="Q452" s="94"/>
      <c r="R452" s="94"/>
      <c r="S452" s="94"/>
      <c r="T452" s="95"/>
      <c r="U452" s="29"/>
    </row>
    <row r="453" spans="2:21">
      <c r="B453" s="28"/>
      <c r="C453" s="3"/>
      <c r="D453" s="3"/>
      <c r="E453" s="3" t="s">
        <v>10</v>
      </c>
      <c r="F453" s="3" t="s">
        <v>11</v>
      </c>
      <c r="G453" s="3" t="s">
        <v>10</v>
      </c>
      <c r="H453" s="3" t="s">
        <v>12</v>
      </c>
      <c r="I453" s="3"/>
      <c r="J453" s="3"/>
      <c r="K453" s="7" t="s">
        <v>13</v>
      </c>
      <c r="L453" s="7" t="s">
        <v>14</v>
      </c>
      <c r="M453" s="7" t="s">
        <v>15</v>
      </c>
      <c r="N453" s="7" t="s">
        <v>16</v>
      </c>
      <c r="O453" s="7" t="s">
        <v>17</v>
      </c>
      <c r="P453" s="7"/>
      <c r="Q453" s="7" t="s">
        <v>18</v>
      </c>
      <c r="R453" s="7" t="s">
        <v>19</v>
      </c>
      <c r="S453" s="7" t="s">
        <v>20</v>
      </c>
      <c r="T453" s="7" t="s">
        <v>21</v>
      </c>
      <c r="U453" s="29"/>
    </row>
    <row r="454" spans="2:21">
      <c r="B454" s="28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29"/>
    </row>
    <row r="455" spans="2:21">
      <c r="B455" s="28"/>
      <c r="C455" s="7" t="s">
        <v>23</v>
      </c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29"/>
    </row>
    <row r="456" spans="2:21">
      <c r="B456" s="28"/>
      <c r="C456" s="3" t="s">
        <v>26</v>
      </c>
      <c r="D456" s="4" t="s">
        <v>107</v>
      </c>
      <c r="E456" s="3">
        <v>2.91</v>
      </c>
      <c r="F456" s="3">
        <v>0.13</v>
      </c>
      <c r="G456" s="3">
        <v>9.1</v>
      </c>
      <c r="H456" s="3">
        <v>0.35</v>
      </c>
      <c r="I456" s="3">
        <v>15.4</v>
      </c>
      <c r="J456" s="3">
        <v>154.80000000000001</v>
      </c>
      <c r="K456" s="3">
        <v>10.64</v>
      </c>
      <c r="L456" s="3">
        <v>11.2</v>
      </c>
      <c r="M456" s="3">
        <v>33.82</v>
      </c>
      <c r="N456" s="3">
        <v>0.72</v>
      </c>
      <c r="O456" s="3">
        <v>92.04</v>
      </c>
      <c r="P456" s="3"/>
      <c r="Q456" s="3">
        <v>79.040000000000006</v>
      </c>
      <c r="R456" s="3">
        <v>0.77</v>
      </c>
      <c r="S456" s="3">
        <v>0.04</v>
      </c>
      <c r="T456" s="3">
        <v>0</v>
      </c>
      <c r="U456" s="29">
        <v>1</v>
      </c>
    </row>
    <row r="457" spans="2:21">
      <c r="B457" s="28"/>
      <c r="C457" s="3" t="s">
        <v>42</v>
      </c>
      <c r="D457" s="4" t="s">
        <v>62</v>
      </c>
      <c r="E457" s="3">
        <v>12.32</v>
      </c>
      <c r="F457" s="3">
        <v>10.43</v>
      </c>
      <c r="G457" s="3">
        <v>10.78</v>
      </c>
      <c r="H457" s="3">
        <v>3.54</v>
      </c>
      <c r="I457" s="3">
        <v>11.93</v>
      </c>
      <c r="J457" s="3">
        <v>406</v>
      </c>
      <c r="K457" s="3">
        <v>41.73</v>
      </c>
      <c r="L457" s="3">
        <v>20.190000000000001</v>
      </c>
      <c r="M457" s="3">
        <v>111.9</v>
      </c>
      <c r="N457" s="3">
        <v>1.29</v>
      </c>
      <c r="O457" s="3">
        <v>22.74</v>
      </c>
      <c r="P457" s="3"/>
      <c r="Q457" s="3">
        <v>4.16</v>
      </c>
      <c r="R457" s="3">
        <v>2.5</v>
      </c>
      <c r="S457" s="3">
        <v>0.09</v>
      </c>
      <c r="T457" s="3">
        <v>0.28000000000000003</v>
      </c>
      <c r="U457" s="29">
        <v>284</v>
      </c>
    </row>
    <row r="458" spans="2:21">
      <c r="B458" s="28"/>
      <c r="C458" s="3" t="s">
        <v>49</v>
      </c>
      <c r="D458" s="4" t="s">
        <v>35</v>
      </c>
      <c r="E458" s="3">
        <v>3.44</v>
      </c>
      <c r="F458" s="3">
        <v>2.84</v>
      </c>
      <c r="G458" s="3">
        <v>3.5</v>
      </c>
      <c r="H458" s="3">
        <v>0.37</v>
      </c>
      <c r="I458" s="3">
        <v>24.41</v>
      </c>
      <c r="J458" s="3">
        <v>118.6</v>
      </c>
      <c r="K458" s="3">
        <v>159.6</v>
      </c>
      <c r="L458" s="3">
        <v>50.56</v>
      </c>
      <c r="M458" s="3">
        <v>129.6</v>
      </c>
      <c r="N458" s="3">
        <v>1.22</v>
      </c>
      <c r="O458" s="3">
        <v>0.1</v>
      </c>
      <c r="P458" s="3"/>
      <c r="Q458" s="3">
        <v>108.5</v>
      </c>
      <c r="R458" s="3">
        <v>0.34</v>
      </c>
      <c r="S458" s="3">
        <v>0.2</v>
      </c>
      <c r="T458" s="3">
        <v>2.8</v>
      </c>
      <c r="U458" s="29">
        <v>713</v>
      </c>
    </row>
    <row r="459" spans="2:21">
      <c r="B459" s="28"/>
      <c r="C459" s="9" t="s">
        <v>27</v>
      </c>
      <c r="D459" s="11">
        <v>460</v>
      </c>
      <c r="E459" s="9">
        <f t="shared" ref="E459:O459" si="27">SUM(E456:E458)</f>
        <v>18.670000000000002</v>
      </c>
      <c r="F459" s="9">
        <f t="shared" si="27"/>
        <v>13.4</v>
      </c>
      <c r="G459" s="9">
        <f t="shared" si="27"/>
        <v>23.38</v>
      </c>
      <c r="H459" s="9">
        <f t="shared" si="27"/>
        <v>4.26</v>
      </c>
      <c r="I459" s="9">
        <f t="shared" si="27"/>
        <v>51.739999999999995</v>
      </c>
      <c r="J459" s="9">
        <f t="shared" si="27"/>
        <v>679.4</v>
      </c>
      <c r="K459" s="9">
        <f t="shared" si="27"/>
        <v>211.97</v>
      </c>
      <c r="L459" s="9">
        <f t="shared" si="27"/>
        <v>81.95</v>
      </c>
      <c r="M459" s="9">
        <f t="shared" si="27"/>
        <v>275.32</v>
      </c>
      <c r="N459" s="9">
        <f t="shared" si="27"/>
        <v>3.2299999999999995</v>
      </c>
      <c r="O459" s="9">
        <f t="shared" si="27"/>
        <v>114.88</v>
      </c>
      <c r="P459" s="9"/>
      <c r="Q459" s="9">
        <f>SUM(Q456:Q458)</f>
        <v>191.7</v>
      </c>
      <c r="R459" s="9">
        <f>SUM(R456:R458)</f>
        <v>3.61</v>
      </c>
      <c r="S459" s="9">
        <f>SUM(S456:S458)</f>
        <v>0.33</v>
      </c>
      <c r="T459" s="9">
        <f>SUM(T456:T458)</f>
        <v>3.08</v>
      </c>
      <c r="U459" s="29"/>
    </row>
    <row r="460" spans="2:21">
      <c r="B460" s="28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29"/>
    </row>
    <row r="461" spans="2:21">
      <c r="B461" s="28"/>
      <c r="C461" s="7" t="s">
        <v>28</v>
      </c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29"/>
    </row>
    <row r="462" spans="2:21">
      <c r="B462" s="28"/>
      <c r="C462" s="3" t="s">
        <v>115</v>
      </c>
      <c r="D462" s="4" t="s">
        <v>105</v>
      </c>
      <c r="E462" s="3">
        <v>0.49</v>
      </c>
      <c r="F462" s="3">
        <v>0</v>
      </c>
      <c r="G462" s="3">
        <v>8.89</v>
      </c>
      <c r="H462" s="3">
        <v>8.89</v>
      </c>
      <c r="I462" s="3">
        <v>1.61</v>
      </c>
      <c r="J462" s="3">
        <v>88.07</v>
      </c>
      <c r="K462" s="3">
        <v>9.49</v>
      </c>
      <c r="L462" s="3">
        <v>8.68</v>
      </c>
      <c r="M462" s="3">
        <v>17.62</v>
      </c>
      <c r="N462" s="3">
        <v>0.38</v>
      </c>
      <c r="O462" s="3">
        <v>0</v>
      </c>
      <c r="P462" s="3"/>
      <c r="Q462" s="3">
        <v>217.8</v>
      </c>
      <c r="R462" s="3">
        <v>4.17</v>
      </c>
      <c r="S462" s="3">
        <v>0.05</v>
      </c>
      <c r="T462" s="3">
        <v>8.91</v>
      </c>
      <c r="U462" s="29">
        <v>49</v>
      </c>
    </row>
    <row r="463" spans="2:21">
      <c r="B463" s="28"/>
      <c r="C463" s="3" t="s">
        <v>43</v>
      </c>
      <c r="D463" s="3" t="s">
        <v>30</v>
      </c>
      <c r="E463" s="3">
        <v>2.16</v>
      </c>
      <c r="F463" s="3">
        <v>0</v>
      </c>
      <c r="G463" s="3">
        <v>2.08</v>
      </c>
      <c r="H463" s="3">
        <v>2.37</v>
      </c>
      <c r="I463" s="3">
        <v>15.07</v>
      </c>
      <c r="J463" s="3">
        <v>138.59</v>
      </c>
      <c r="K463" s="3">
        <v>59.54</v>
      </c>
      <c r="L463" s="3">
        <v>50.67</v>
      </c>
      <c r="M463" s="3">
        <v>83.38</v>
      </c>
      <c r="N463" s="3">
        <v>1.34</v>
      </c>
      <c r="O463" s="3">
        <v>0</v>
      </c>
      <c r="P463" s="3"/>
      <c r="Q463" s="3">
        <v>897.6</v>
      </c>
      <c r="R463" s="3">
        <v>1.56</v>
      </c>
      <c r="S463" s="3">
        <v>0.1</v>
      </c>
      <c r="T463" s="3">
        <v>14.28</v>
      </c>
      <c r="U463" s="29">
        <v>163</v>
      </c>
    </row>
    <row r="464" spans="2:21">
      <c r="B464" s="28"/>
      <c r="C464" s="3" t="s">
        <v>44</v>
      </c>
      <c r="D464" s="3" t="s">
        <v>32</v>
      </c>
      <c r="E464" s="3">
        <v>12.2</v>
      </c>
      <c r="F464" s="3">
        <v>10.1</v>
      </c>
      <c r="G464" s="3">
        <v>8.67</v>
      </c>
      <c r="H464" s="3">
        <v>4.1900000000000004</v>
      </c>
      <c r="I464" s="3">
        <v>12.53</v>
      </c>
      <c r="J464" s="3">
        <v>177.87</v>
      </c>
      <c r="K464" s="3">
        <v>12.29</v>
      </c>
      <c r="L464" s="3">
        <v>20.54</v>
      </c>
      <c r="M464" s="3">
        <v>104.3</v>
      </c>
      <c r="N464" s="3">
        <v>1.1100000000000001</v>
      </c>
      <c r="O464" s="3">
        <v>0</v>
      </c>
      <c r="P464" s="3"/>
      <c r="Q464" s="3">
        <v>0</v>
      </c>
      <c r="R464" s="3">
        <v>2.69</v>
      </c>
      <c r="S464" s="3">
        <v>7.0000000000000007E-2</v>
      </c>
      <c r="T464" s="3">
        <v>0.17</v>
      </c>
      <c r="U464" s="29">
        <v>443</v>
      </c>
    </row>
    <row r="465" spans="2:21">
      <c r="B465" s="28"/>
      <c r="C465" s="3" t="s">
        <v>45</v>
      </c>
      <c r="D465" s="3" t="s">
        <v>35</v>
      </c>
      <c r="E465" s="3">
        <v>2.85</v>
      </c>
      <c r="F465" s="3">
        <v>0.03</v>
      </c>
      <c r="G465" s="3">
        <v>5.07</v>
      </c>
      <c r="H465" s="3">
        <v>0.13</v>
      </c>
      <c r="I465" s="3">
        <v>19.399999999999999</v>
      </c>
      <c r="J465" s="3">
        <v>187.2</v>
      </c>
      <c r="K465" s="3">
        <v>59.16</v>
      </c>
      <c r="L465" s="3">
        <v>42.33</v>
      </c>
      <c r="M465" s="3">
        <v>121.3</v>
      </c>
      <c r="N465" s="3">
        <v>1.53</v>
      </c>
      <c r="O465" s="3">
        <v>31.88</v>
      </c>
      <c r="P465" s="3"/>
      <c r="Q465" s="3">
        <v>0</v>
      </c>
      <c r="R465" s="3">
        <v>0.15</v>
      </c>
      <c r="S465" s="3">
        <v>0.12</v>
      </c>
      <c r="T465" s="3">
        <v>5.09</v>
      </c>
      <c r="U465" s="29">
        <v>230</v>
      </c>
    </row>
    <row r="466" spans="2:21">
      <c r="B466" s="28"/>
      <c r="C466" s="3" t="s">
        <v>116</v>
      </c>
      <c r="D466" s="3" t="s">
        <v>35</v>
      </c>
      <c r="E466" s="3">
        <v>0.44</v>
      </c>
      <c r="F466" s="3">
        <v>0</v>
      </c>
      <c r="G466" s="3">
        <v>0.02</v>
      </c>
      <c r="H466" s="3">
        <v>0.02</v>
      </c>
      <c r="I466" s="3">
        <v>41.78</v>
      </c>
      <c r="J466" s="3">
        <v>85.6</v>
      </c>
      <c r="K466" s="3">
        <v>30.15</v>
      </c>
      <c r="L466" s="3">
        <v>7.7</v>
      </c>
      <c r="M466" s="3">
        <v>15.4</v>
      </c>
      <c r="N466" s="3">
        <v>1.23</v>
      </c>
      <c r="O466" s="3">
        <v>0.6</v>
      </c>
      <c r="P466" s="3"/>
      <c r="Q466" s="3">
        <v>0</v>
      </c>
      <c r="R466" s="3">
        <v>0.2</v>
      </c>
      <c r="S466" s="3">
        <v>4.0000000000000001E-3</v>
      </c>
      <c r="T466" s="3">
        <v>0.4</v>
      </c>
      <c r="U466" s="29">
        <v>640</v>
      </c>
    </row>
    <row r="467" spans="2:21">
      <c r="B467" s="28"/>
      <c r="C467" s="3" t="s">
        <v>36</v>
      </c>
      <c r="D467" s="3" t="s">
        <v>106</v>
      </c>
      <c r="E467" s="3">
        <v>2.17</v>
      </c>
      <c r="F467" s="3">
        <v>0</v>
      </c>
      <c r="G467" s="3">
        <v>0.25</v>
      </c>
      <c r="H467" s="3">
        <v>0</v>
      </c>
      <c r="I467" s="3">
        <v>13.08</v>
      </c>
      <c r="J467" s="3">
        <v>60.67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/>
      <c r="Q467" s="3">
        <v>0</v>
      </c>
      <c r="R467" s="3">
        <v>0</v>
      </c>
      <c r="S467" s="3">
        <v>0</v>
      </c>
      <c r="T467" s="3">
        <v>0</v>
      </c>
      <c r="U467" s="29" t="s">
        <v>37</v>
      </c>
    </row>
    <row r="468" spans="2:21">
      <c r="B468" s="28"/>
      <c r="C468" s="3" t="s">
        <v>38</v>
      </c>
      <c r="D468" s="4" t="s">
        <v>106</v>
      </c>
      <c r="E468" s="3">
        <v>1.24</v>
      </c>
      <c r="F468" s="3">
        <v>0</v>
      </c>
      <c r="G468" s="3">
        <v>0.21</v>
      </c>
      <c r="H468" s="3">
        <v>0.24</v>
      </c>
      <c r="I468" s="3">
        <v>6.08</v>
      </c>
      <c r="J468" s="3">
        <v>31.72</v>
      </c>
      <c r="K468" s="3">
        <v>6.16</v>
      </c>
      <c r="L468" s="3">
        <v>8.18</v>
      </c>
      <c r="M468" s="3">
        <v>27.49</v>
      </c>
      <c r="N468" s="3">
        <v>0.68</v>
      </c>
      <c r="O468" s="3">
        <v>0</v>
      </c>
      <c r="P468" s="3"/>
      <c r="Q468" s="3">
        <v>0.8</v>
      </c>
      <c r="R468" s="3">
        <v>0.28000000000000003</v>
      </c>
      <c r="S468" s="3">
        <v>0.03</v>
      </c>
      <c r="T468" s="3">
        <v>0</v>
      </c>
      <c r="U468" s="29" t="s">
        <v>37</v>
      </c>
    </row>
    <row r="469" spans="2:21">
      <c r="B469" s="28"/>
      <c r="C469" s="9" t="s">
        <v>27</v>
      </c>
      <c r="D469" s="11">
        <v>870</v>
      </c>
      <c r="E469" s="9">
        <f t="shared" ref="E469:O469" si="28">SUM(E462:E468)</f>
        <v>21.55</v>
      </c>
      <c r="F469" s="9">
        <f t="shared" si="28"/>
        <v>10.129999999999999</v>
      </c>
      <c r="G469" s="9">
        <f t="shared" si="28"/>
        <v>25.19</v>
      </c>
      <c r="H469" s="9">
        <f t="shared" si="28"/>
        <v>15.840000000000003</v>
      </c>
      <c r="I469" s="9">
        <f t="shared" si="28"/>
        <v>109.55</v>
      </c>
      <c r="J469" s="9">
        <f t="shared" si="28"/>
        <v>769.72</v>
      </c>
      <c r="K469" s="9">
        <f t="shared" si="28"/>
        <v>176.79</v>
      </c>
      <c r="L469" s="9">
        <f t="shared" si="28"/>
        <v>138.1</v>
      </c>
      <c r="M469" s="9">
        <f t="shared" si="28"/>
        <v>369.49</v>
      </c>
      <c r="N469" s="9">
        <f t="shared" si="28"/>
        <v>6.27</v>
      </c>
      <c r="O469" s="9">
        <f t="shared" si="28"/>
        <v>32.479999999999997</v>
      </c>
      <c r="P469" s="9"/>
      <c r="Q469" s="9">
        <f>SUM(Q462:Q468)</f>
        <v>1116.2</v>
      </c>
      <c r="R469" s="9">
        <f>SUM(R462:R468)</f>
        <v>9.0499999999999989</v>
      </c>
      <c r="S469" s="9">
        <f>SUM(S462:S468)</f>
        <v>0.374</v>
      </c>
      <c r="T469" s="9">
        <f>SUM(T462:T468)</f>
        <v>28.849999999999998</v>
      </c>
      <c r="U469" s="29"/>
    </row>
    <row r="470" spans="2:21">
      <c r="B470" s="28"/>
      <c r="C470" s="9" t="s">
        <v>39</v>
      </c>
      <c r="D470" s="11">
        <f>D469+D459</f>
        <v>1330</v>
      </c>
      <c r="E470" s="9">
        <f>E459+E469</f>
        <v>40.22</v>
      </c>
      <c r="F470" s="9">
        <f t="shared" ref="F470:O470" si="29">F469+F459</f>
        <v>23.53</v>
      </c>
      <c r="G470" s="9">
        <f t="shared" si="29"/>
        <v>48.57</v>
      </c>
      <c r="H470" s="9">
        <f t="shared" si="29"/>
        <v>20.100000000000001</v>
      </c>
      <c r="I470" s="9">
        <f t="shared" si="29"/>
        <v>161.29</v>
      </c>
      <c r="J470" s="12">
        <f t="shared" si="29"/>
        <v>1449.12</v>
      </c>
      <c r="K470" s="9">
        <f t="shared" si="29"/>
        <v>388.76</v>
      </c>
      <c r="L470" s="9">
        <f t="shared" si="29"/>
        <v>220.05</v>
      </c>
      <c r="M470" s="9">
        <f t="shared" si="29"/>
        <v>644.80999999999995</v>
      </c>
      <c r="N470" s="9">
        <f t="shared" si="29"/>
        <v>9.5</v>
      </c>
      <c r="O470" s="9">
        <f t="shared" si="29"/>
        <v>147.35999999999999</v>
      </c>
      <c r="P470" s="9"/>
      <c r="Q470" s="9">
        <f>Q469+Q459</f>
        <v>1307.9000000000001</v>
      </c>
      <c r="R470" s="9">
        <f>R469+R459</f>
        <v>12.659999999999998</v>
      </c>
      <c r="S470" s="9">
        <f>S469+S459</f>
        <v>0.70399999999999996</v>
      </c>
      <c r="T470" s="9">
        <f>T469+T459</f>
        <v>31.93</v>
      </c>
      <c r="U470" s="29"/>
    </row>
    <row r="471" spans="2:21">
      <c r="B471" s="28"/>
      <c r="C471" s="9"/>
      <c r="D471" s="11"/>
      <c r="E471" s="9"/>
      <c r="F471" s="9"/>
      <c r="G471" s="9"/>
      <c r="H471" s="9"/>
      <c r="I471" s="9"/>
      <c r="J471" s="12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29"/>
    </row>
    <row r="472" spans="2:21">
      <c r="B472" s="28"/>
      <c r="C472" s="9"/>
      <c r="D472" s="11"/>
      <c r="E472" s="9"/>
      <c r="F472" s="9"/>
      <c r="G472" s="9"/>
      <c r="H472" s="9"/>
      <c r="I472" s="9"/>
      <c r="J472" s="12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29"/>
    </row>
    <row r="473" spans="2:21" ht="15.75" thickBot="1">
      <c r="B473" s="31"/>
      <c r="C473" s="9"/>
      <c r="D473" s="11"/>
      <c r="E473" s="9"/>
      <c r="F473" s="9"/>
      <c r="G473" s="9"/>
      <c r="H473" s="9"/>
      <c r="I473" s="9"/>
      <c r="J473" s="12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29"/>
    </row>
    <row r="474" spans="2:21" ht="63" customHeight="1" thickBot="1">
      <c r="B474" s="22"/>
      <c r="C474" s="9"/>
      <c r="D474" s="11"/>
      <c r="E474" s="9"/>
      <c r="F474" s="9"/>
      <c r="G474" s="9"/>
      <c r="H474" s="9"/>
      <c r="I474" s="9"/>
      <c r="J474" s="12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29"/>
    </row>
    <row r="475" spans="2:21" ht="15" customHeight="1" thickBot="1">
      <c r="B475" s="24" t="s">
        <v>47</v>
      </c>
      <c r="C475" s="32"/>
      <c r="D475" s="33"/>
      <c r="E475" s="32"/>
      <c r="F475" s="32"/>
      <c r="G475" s="32"/>
      <c r="H475" s="32"/>
      <c r="I475" s="32"/>
      <c r="J475" s="34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5"/>
    </row>
    <row r="476" spans="2:21" ht="15.75" thickBot="1">
      <c r="B476" s="28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</row>
    <row r="477" spans="2:21">
      <c r="B477" s="28"/>
      <c r="C477" s="25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7"/>
    </row>
    <row r="478" spans="2:21">
      <c r="B478" s="30" t="s">
        <v>1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29"/>
    </row>
    <row r="479" spans="2:21">
      <c r="B479" s="28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29"/>
    </row>
    <row r="480" spans="2:21" ht="24.75">
      <c r="B480" s="28"/>
      <c r="C480" s="7" t="s">
        <v>2</v>
      </c>
      <c r="D480" s="6" t="s">
        <v>3</v>
      </c>
      <c r="E480" s="87" t="s">
        <v>4</v>
      </c>
      <c r="F480" s="90"/>
      <c r="G480" s="87" t="s">
        <v>5</v>
      </c>
      <c r="H480" s="90"/>
      <c r="I480" s="6" t="s">
        <v>108</v>
      </c>
      <c r="J480" s="6" t="s">
        <v>7</v>
      </c>
      <c r="K480" s="87" t="s">
        <v>8</v>
      </c>
      <c r="L480" s="92"/>
      <c r="M480" s="92"/>
      <c r="N480" s="84"/>
      <c r="O480" s="88" t="s">
        <v>9</v>
      </c>
      <c r="P480" s="94"/>
      <c r="Q480" s="94"/>
      <c r="R480" s="94"/>
      <c r="S480" s="94"/>
      <c r="T480" s="95"/>
      <c r="U480" s="29"/>
    </row>
    <row r="481" spans="2:21">
      <c r="B481" s="28"/>
      <c r="C481" s="3"/>
      <c r="D481" s="3"/>
      <c r="E481" s="3" t="s">
        <v>10</v>
      </c>
      <c r="F481" s="3" t="s">
        <v>11</v>
      </c>
      <c r="G481" s="3" t="s">
        <v>10</v>
      </c>
      <c r="H481" s="3" t="s">
        <v>12</v>
      </c>
      <c r="I481" s="3"/>
      <c r="J481" s="3"/>
      <c r="K481" s="7" t="s">
        <v>13</v>
      </c>
      <c r="L481" s="7" t="s">
        <v>14</v>
      </c>
      <c r="M481" s="7" t="s">
        <v>15</v>
      </c>
      <c r="N481" s="7" t="s">
        <v>16</v>
      </c>
      <c r="O481" s="7" t="s">
        <v>17</v>
      </c>
      <c r="P481" s="7"/>
      <c r="Q481" s="7" t="s">
        <v>18</v>
      </c>
      <c r="R481" s="7" t="s">
        <v>19</v>
      </c>
      <c r="S481" s="7" t="s">
        <v>20</v>
      </c>
      <c r="T481" s="7" t="s">
        <v>21</v>
      </c>
      <c r="U481" s="29"/>
    </row>
    <row r="482" spans="2:21">
      <c r="B482" s="28"/>
      <c r="C482" s="7" t="s">
        <v>23</v>
      </c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29"/>
    </row>
    <row r="483" spans="2:21">
      <c r="B483" s="28"/>
      <c r="C483" s="3" t="s">
        <v>41</v>
      </c>
      <c r="D483" s="4" t="s">
        <v>104</v>
      </c>
      <c r="E483" s="3">
        <v>5.7</v>
      </c>
      <c r="F483" s="3">
        <v>2.78</v>
      </c>
      <c r="G483" s="3">
        <v>7.5</v>
      </c>
      <c r="H483" s="3">
        <v>1.62</v>
      </c>
      <c r="I483" s="3">
        <v>19.600000000000001</v>
      </c>
      <c r="J483" s="3">
        <v>168.7</v>
      </c>
      <c r="K483" s="3">
        <v>152.80000000000001</v>
      </c>
      <c r="L483" s="3">
        <v>68.209999999999994</v>
      </c>
      <c r="M483" s="3">
        <v>209</v>
      </c>
      <c r="N483" s="3">
        <v>1.79</v>
      </c>
      <c r="O483" s="3">
        <v>78.2</v>
      </c>
      <c r="P483" s="3"/>
      <c r="Q483" s="3">
        <v>109.4</v>
      </c>
      <c r="R483" s="3">
        <v>0.44</v>
      </c>
      <c r="S483" s="3">
        <v>0.23</v>
      </c>
      <c r="T483" s="3">
        <v>4.34</v>
      </c>
      <c r="U483" s="29">
        <v>1</v>
      </c>
    </row>
    <row r="484" spans="2:21">
      <c r="B484" s="28"/>
      <c r="C484" s="3" t="s">
        <v>48</v>
      </c>
      <c r="D484" s="4" t="s">
        <v>62</v>
      </c>
      <c r="E484" s="3">
        <v>10.61</v>
      </c>
      <c r="F484" s="3">
        <v>0.03</v>
      </c>
      <c r="G484" s="3">
        <v>7.62</v>
      </c>
      <c r="H484" s="3">
        <v>2.77</v>
      </c>
      <c r="I484" s="3">
        <v>46.32</v>
      </c>
      <c r="J484" s="3">
        <v>375.56</v>
      </c>
      <c r="K484" s="3">
        <v>62.97</v>
      </c>
      <c r="L484" s="3">
        <v>194.2</v>
      </c>
      <c r="M484" s="3">
        <v>274</v>
      </c>
      <c r="N484" s="3">
        <v>6.2</v>
      </c>
      <c r="O484" s="3">
        <v>35.4</v>
      </c>
      <c r="P484" s="3"/>
      <c r="Q484" s="3">
        <v>142.69999999999999</v>
      </c>
      <c r="R484" s="3">
        <v>1.1299999999999999</v>
      </c>
      <c r="S484" s="3">
        <v>0.35</v>
      </c>
      <c r="T484" s="3">
        <v>7.63</v>
      </c>
      <c r="U484" s="29">
        <v>284</v>
      </c>
    </row>
    <row r="485" spans="2:21">
      <c r="B485" s="28"/>
      <c r="C485" s="3" t="s">
        <v>117</v>
      </c>
      <c r="D485" s="4" t="s">
        <v>35</v>
      </c>
      <c r="E485" s="3">
        <v>3.44</v>
      </c>
      <c r="F485" s="3">
        <v>2.84</v>
      </c>
      <c r="G485" s="3">
        <v>3.5</v>
      </c>
      <c r="H485" s="3">
        <v>0.37</v>
      </c>
      <c r="I485" s="3">
        <v>24.41</v>
      </c>
      <c r="J485" s="3">
        <v>118.6</v>
      </c>
      <c r="K485" s="3">
        <v>159.6</v>
      </c>
      <c r="L485" s="3">
        <v>50.56</v>
      </c>
      <c r="M485" s="3">
        <v>129.6</v>
      </c>
      <c r="N485" s="3">
        <v>1.22</v>
      </c>
      <c r="O485" s="3">
        <v>0.1</v>
      </c>
      <c r="P485" s="3"/>
      <c r="Q485" s="3">
        <v>108.5</v>
      </c>
      <c r="R485" s="3">
        <v>0.34</v>
      </c>
      <c r="S485" s="3">
        <v>0.2</v>
      </c>
      <c r="T485" s="3">
        <v>2.8</v>
      </c>
      <c r="U485" s="29">
        <v>713</v>
      </c>
    </row>
    <row r="486" spans="2:21">
      <c r="B486" s="28"/>
      <c r="C486" s="9" t="s">
        <v>27</v>
      </c>
      <c r="D486" s="11">
        <v>460</v>
      </c>
      <c r="E486" s="9">
        <f t="shared" ref="E486:O486" si="30">SUM(E483:E485)</f>
        <v>19.75</v>
      </c>
      <c r="F486" s="9">
        <f t="shared" si="30"/>
        <v>5.6499999999999995</v>
      </c>
      <c r="G486" s="9">
        <f t="shared" si="30"/>
        <v>18.62</v>
      </c>
      <c r="H486" s="9">
        <f t="shared" si="30"/>
        <v>4.7600000000000007</v>
      </c>
      <c r="I486" s="9">
        <f t="shared" si="30"/>
        <v>90.33</v>
      </c>
      <c r="J486" s="9">
        <f t="shared" si="30"/>
        <v>662.86</v>
      </c>
      <c r="K486" s="9">
        <f t="shared" si="30"/>
        <v>375.37</v>
      </c>
      <c r="L486" s="9">
        <f t="shared" si="30"/>
        <v>312.96999999999997</v>
      </c>
      <c r="M486" s="9">
        <f t="shared" si="30"/>
        <v>612.6</v>
      </c>
      <c r="N486" s="9">
        <f t="shared" si="30"/>
        <v>9.2100000000000009</v>
      </c>
      <c r="O486" s="9">
        <f t="shared" si="30"/>
        <v>113.69999999999999</v>
      </c>
      <c r="P486" s="9"/>
      <c r="Q486" s="9">
        <f>SUM(Q483:Q485)</f>
        <v>360.6</v>
      </c>
      <c r="R486" s="9">
        <f>SUM(R483:R485)</f>
        <v>1.91</v>
      </c>
      <c r="S486" s="9">
        <f>SUM(S483:S485)</f>
        <v>0.78</v>
      </c>
      <c r="T486" s="9">
        <f>SUM(T483:T485)</f>
        <v>14.77</v>
      </c>
      <c r="U486" s="29"/>
    </row>
    <row r="487" spans="2:21">
      <c r="B487" s="28"/>
      <c r="C487" s="3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29"/>
    </row>
    <row r="488" spans="2:21">
      <c r="B488" s="28"/>
      <c r="C488" s="7" t="s">
        <v>28</v>
      </c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29"/>
    </row>
    <row r="489" spans="2:21">
      <c r="B489" s="28"/>
      <c r="C489" s="3" t="s">
        <v>50</v>
      </c>
      <c r="D489" s="4" t="s">
        <v>105</v>
      </c>
      <c r="E489" s="3">
        <v>5.25</v>
      </c>
      <c r="F489" s="3">
        <v>0</v>
      </c>
      <c r="G489" s="3">
        <v>14.48</v>
      </c>
      <c r="H489" s="3">
        <v>5.98</v>
      </c>
      <c r="I489" s="3">
        <v>3.71</v>
      </c>
      <c r="J489" s="3">
        <v>81.900000000000006</v>
      </c>
      <c r="K489" s="3">
        <v>7.41</v>
      </c>
      <c r="L489" s="3">
        <v>10.58</v>
      </c>
      <c r="M489" s="3">
        <v>13.88</v>
      </c>
      <c r="N489" s="3">
        <v>0.48</v>
      </c>
      <c r="O489" s="3">
        <v>0</v>
      </c>
      <c r="P489" s="3"/>
      <c r="Q489" s="3">
        <v>423.4</v>
      </c>
      <c r="R489" s="3">
        <v>3.02</v>
      </c>
      <c r="S489" s="3">
        <v>0.03</v>
      </c>
      <c r="T489" s="3">
        <v>13.23</v>
      </c>
      <c r="U489" s="29">
        <v>68</v>
      </c>
    </row>
    <row r="490" spans="2:21">
      <c r="B490" s="28"/>
      <c r="C490" s="3" t="s">
        <v>51</v>
      </c>
      <c r="D490" s="4" t="s">
        <v>30</v>
      </c>
      <c r="E490" s="3">
        <v>2.12</v>
      </c>
      <c r="F490" s="3">
        <v>0.25</v>
      </c>
      <c r="G490" s="3">
        <v>6.39</v>
      </c>
      <c r="H490" s="3">
        <v>5.26</v>
      </c>
      <c r="I490" s="3">
        <v>10.52</v>
      </c>
      <c r="J490" s="3">
        <v>108.11</v>
      </c>
      <c r="K490" s="3">
        <v>88.29</v>
      </c>
      <c r="L490" s="3">
        <v>62.9</v>
      </c>
      <c r="M490" s="3">
        <v>102.7</v>
      </c>
      <c r="N490" s="3">
        <v>1.51</v>
      </c>
      <c r="O490" s="3">
        <v>9</v>
      </c>
      <c r="P490" s="3"/>
      <c r="Q490" s="3">
        <v>1150</v>
      </c>
      <c r="R490" s="3">
        <v>2.95</v>
      </c>
      <c r="S490" s="3">
        <v>0.12</v>
      </c>
      <c r="T490" s="3">
        <v>20.21</v>
      </c>
      <c r="U490" s="29">
        <v>133</v>
      </c>
    </row>
    <row r="491" spans="2:21">
      <c r="B491" s="28"/>
      <c r="C491" s="3" t="s">
        <v>52</v>
      </c>
      <c r="D491" s="4" t="s">
        <v>53</v>
      </c>
      <c r="E491" s="3">
        <v>24.73</v>
      </c>
      <c r="F491" s="3">
        <v>21.42</v>
      </c>
      <c r="G491" s="3">
        <v>25.05</v>
      </c>
      <c r="H491" s="3">
        <v>0.1</v>
      </c>
      <c r="I491" s="3">
        <v>14.89</v>
      </c>
      <c r="J491" s="3">
        <v>323.35000000000002</v>
      </c>
      <c r="K491" s="3">
        <v>15.51</v>
      </c>
      <c r="L491" s="3">
        <v>8.6999999999999993</v>
      </c>
      <c r="M491" s="3">
        <v>69.33</v>
      </c>
      <c r="N491" s="3">
        <v>0.78</v>
      </c>
      <c r="O491" s="3">
        <v>3.54</v>
      </c>
      <c r="P491" s="3"/>
      <c r="Q491" s="3">
        <v>3.04</v>
      </c>
      <c r="R491" s="3">
        <v>0.21</v>
      </c>
      <c r="S491" s="3">
        <v>7.0000000000000007E-2</v>
      </c>
      <c r="T491" s="3">
        <v>0</v>
      </c>
      <c r="U491" s="29">
        <v>480</v>
      </c>
    </row>
    <row r="492" spans="2:21">
      <c r="B492" s="28"/>
      <c r="C492" s="3" t="s">
        <v>54</v>
      </c>
      <c r="D492" s="4" t="s">
        <v>35</v>
      </c>
      <c r="E492" s="3">
        <v>3.21</v>
      </c>
      <c r="F492" s="3">
        <v>0</v>
      </c>
      <c r="G492" s="3">
        <v>8.3000000000000007</v>
      </c>
      <c r="H492" s="3">
        <v>8.2799999999999994</v>
      </c>
      <c r="I492" s="3">
        <v>13.67</v>
      </c>
      <c r="J492" s="3">
        <v>185.7</v>
      </c>
      <c r="K492" s="3">
        <v>74.62</v>
      </c>
      <c r="L492" s="3">
        <v>25.53</v>
      </c>
      <c r="M492" s="3">
        <v>54.67</v>
      </c>
      <c r="N492" s="3">
        <v>1.02</v>
      </c>
      <c r="O492" s="3">
        <v>0</v>
      </c>
      <c r="P492" s="3"/>
      <c r="Q492" s="3">
        <v>25.5</v>
      </c>
      <c r="R492" s="3">
        <v>4.18</v>
      </c>
      <c r="S492" s="3">
        <v>0.04</v>
      </c>
      <c r="T492" s="3">
        <v>24.02</v>
      </c>
      <c r="U492" s="29">
        <v>640</v>
      </c>
    </row>
    <row r="493" spans="2:21">
      <c r="B493" s="28"/>
      <c r="C493" s="3" t="s">
        <v>55</v>
      </c>
      <c r="D493" s="4" t="s">
        <v>35</v>
      </c>
      <c r="E493" s="3">
        <v>0.34</v>
      </c>
      <c r="F493" s="3">
        <v>0</v>
      </c>
      <c r="G493" s="3">
        <v>0</v>
      </c>
      <c r="H493" s="3">
        <v>0</v>
      </c>
      <c r="I493" s="3">
        <v>25.63</v>
      </c>
      <c r="J493" s="3">
        <v>98.77</v>
      </c>
      <c r="K493" s="3">
        <v>71.69</v>
      </c>
      <c r="L493" s="3">
        <v>47.41</v>
      </c>
      <c r="M493" s="3">
        <v>57.94</v>
      </c>
      <c r="N493" s="3">
        <v>1.18</v>
      </c>
      <c r="O493" s="3">
        <v>0.24</v>
      </c>
      <c r="P493" s="3"/>
      <c r="Q493" s="3">
        <v>162.4</v>
      </c>
      <c r="R493" s="3">
        <v>0.61</v>
      </c>
      <c r="S493" s="3">
        <v>0.04</v>
      </c>
      <c r="T493" s="3">
        <v>12.18</v>
      </c>
      <c r="U493" s="29"/>
    </row>
    <row r="494" spans="2:21">
      <c r="B494" s="28"/>
      <c r="C494" s="3" t="s">
        <v>56</v>
      </c>
      <c r="D494" s="4" t="s">
        <v>106</v>
      </c>
      <c r="E494" s="3">
        <v>2.17</v>
      </c>
      <c r="F494" s="3">
        <v>0</v>
      </c>
      <c r="G494" s="3">
        <v>0.25</v>
      </c>
      <c r="H494" s="3">
        <v>0</v>
      </c>
      <c r="I494" s="3">
        <v>13.08</v>
      </c>
      <c r="J494" s="3">
        <v>60.67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/>
      <c r="Q494" s="3">
        <v>0</v>
      </c>
      <c r="R494" s="3">
        <v>0</v>
      </c>
      <c r="S494" s="3">
        <v>0</v>
      </c>
      <c r="T494" s="3">
        <v>0</v>
      </c>
      <c r="U494" s="29" t="s">
        <v>37</v>
      </c>
    </row>
    <row r="495" spans="2:21" ht="15.75" thickBot="1">
      <c r="B495" s="31"/>
      <c r="C495" s="3" t="s">
        <v>38</v>
      </c>
      <c r="D495" s="4" t="s">
        <v>106</v>
      </c>
      <c r="E495" s="3">
        <v>1.24</v>
      </c>
      <c r="F495" s="3">
        <v>0</v>
      </c>
      <c r="G495" s="3">
        <v>0.21</v>
      </c>
      <c r="H495" s="3">
        <v>0.24</v>
      </c>
      <c r="I495" s="3">
        <v>6.08</v>
      </c>
      <c r="J495" s="3">
        <v>31.72</v>
      </c>
      <c r="K495" s="3">
        <v>6.16</v>
      </c>
      <c r="L495" s="3">
        <v>8.18</v>
      </c>
      <c r="M495" s="3">
        <v>27.49</v>
      </c>
      <c r="N495" s="3">
        <v>0.68</v>
      </c>
      <c r="O495" s="3">
        <v>0</v>
      </c>
      <c r="P495" s="3"/>
      <c r="Q495" s="3">
        <v>0.8</v>
      </c>
      <c r="R495" s="3">
        <v>0.28000000000000003</v>
      </c>
      <c r="S495" s="3">
        <v>0.03</v>
      </c>
      <c r="T495" s="3">
        <v>0</v>
      </c>
      <c r="U495" s="29" t="s">
        <v>37</v>
      </c>
    </row>
    <row r="496" spans="2:21" ht="168.75" customHeight="1" thickBot="1">
      <c r="B496" s="22"/>
      <c r="C496" s="9" t="s">
        <v>27</v>
      </c>
      <c r="D496" s="11">
        <v>870</v>
      </c>
      <c r="E496" s="9">
        <f t="shared" ref="E496:O496" si="31">SUM(E489:E495)</f>
        <v>39.060000000000009</v>
      </c>
      <c r="F496" s="9">
        <f t="shared" si="31"/>
        <v>21.67</v>
      </c>
      <c r="G496" s="9">
        <f t="shared" si="31"/>
        <v>54.68</v>
      </c>
      <c r="H496" s="9">
        <f t="shared" si="31"/>
        <v>19.859999999999996</v>
      </c>
      <c r="I496" s="9">
        <f t="shared" si="31"/>
        <v>87.58</v>
      </c>
      <c r="J496" s="9">
        <f t="shared" si="31"/>
        <v>890.21999999999991</v>
      </c>
      <c r="K496" s="9">
        <f t="shared" si="31"/>
        <v>263.68</v>
      </c>
      <c r="L496" s="9">
        <f t="shared" si="31"/>
        <v>163.30000000000001</v>
      </c>
      <c r="M496" s="9">
        <f t="shared" si="31"/>
        <v>326.01</v>
      </c>
      <c r="N496" s="9">
        <f t="shared" si="31"/>
        <v>5.6499999999999995</v>
      </c>
      <c r="O496" s="9">
        <f t="shared" si="31"/>
        <v>12.78</v>
      </c>
      <c r="P496" s="9"/>
      <c r="Q496" s="9">
        <f>SUM(Q489:Q495)</f>
        <v>1765.14</v>
      </c>
      <c r="R496" s="9">
        <f>SUM(R489:R495)</f>
        <v>11.249999999999998</v>
      </c>
      <c r="S496" s="9">
        <f>SUM(S489:S495)</f>
        <v>0.32999999999999996</v>
      </c>
      <c r="T496" s="9">
        <f>SUM(T489:T495)</f>
        <v>69.639999999999986</v>
      </c>
      <c r="U496" s="29"/>
    </row>
    <row r="497" spans="2:21" ht="15" customHeight="1" thickBot="1">
      <c r="B497" s="24" t="s">
        <v>57</v>
      </c>
      <c r="C497" s="32" t="s">
        <v>39</v>
      </c>
      <c r="D497" s="33">
        <f t="shared" ref="D497:O497" si="32">D496+D486</f>
        <v>1330</v>
      </c>
      <c r="E497" s="32">
        <f t="shared" si="32"/>
        <v>58.810000000000009</v>
      </c>
      <c r="F497" s="32">
        <f t="shared" si="32"/>
        <v>27.32</v>
      </c>
      <c r="G497" s="32">
        <f t="shared" si="32"/>
        <v>73.3</v>
      </c>
      <c r="H497" s="32">
        <f t="shared" si="32"/>
        <v>24.619999999999997</v>
      </c>
      <c r="I497" s="32">
        <f t="shared" si="32"/>
        <v>177.91</v>
      </c>
      <c r="J497" s="32">
        <f t="shared" si="32"/>
        <v>1553.08</v>
      </c>
      <c r="K497" s="32">
        <f t="shared" si="32"/>
        <v>639.04999999999995</v>
      </c>
      <c r="L497" s="32">
        <f t="shared" si="32"/>
        <v>476.27</v>
      </c>
      <c r="M497" s="32">
        <f t="shared" si="32"/>
        <v>938.61</v>
      </c>
      <c r="N497" s="32">
        <f t="shared" si="32"/>
        <v>14.86</v>
      </c>
      <c r="O497" s="32">
        <f t="shared" si="32"/>
        <v>126.47999999999999</v>
      </c>
      <c r="P497" s="32"/>
      <c r="Q497" s="32">
        <f>Q496+Q486</f>
        <v>2125.7400000000002</v>
      </c>
      <c r="R497" s="32">
        <f>R496+R486</f>
        <v>13.159999999999998</v>
      </c>
      <c r="S497" s="32">
        <f>S496+S486</f>
        <v>1.1099999999999999</v>
      </c>
      <c r="T497" s="32">
        <f>T496+T486</f>
        <v>84.409999999999982</v>
      </c>
      <c r="U497" s="35"/>
    </row>
    <row r="498" spans="2:21" ht="15.75" thickBot="1">
      <c r="B498" s="28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</row>
    <row r="499" spans="2:21">
      <c r="B499" s="30" t="s">
        <v>1</v>
      </c>
      <c r="C499" s="25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7"/>
    </row>
    <row r="500" spans="2:21">
      <c r="B500" s="28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29"/>
    </row>
    <row r="501" spans="2:21" ht="24.75">
      <c r="B501" s="28"/>
      <c r="C501" s="7" t="s">
        <v>2</v>
      </c>
      <c r="D501" s="6" t="s">
        <v>3</v>
      </c>
      <c r="E501" s="87" t="s">
        <v>4</v>
      </c>
      <c r="F501" s="90"/>
      <c r="G501" s="87" t="s">
        <v>5</v>
      </c>
      <c r="H501" s="90"/>
      <c r="I501" s="6" t="s">
        <v>108</v>
      </c>
      <c r="J501" s="6" t="s">
        <v>7</v>
      </c>
      <c r="K501" s="87" t="s">
        <v>8</v>
      </c>
      <c r="L501" s="93"/>
      <c r="M501" s="93"/>
      <c r="N501" s="90"/>
      <c r="O501" s="88" t="s">
        <v>9</v>
      </c>
      <c r="P501" s="94"/>
      <c r="Q501" s="94"/>
      <c r="R501" s="94"/>
      <c r="S501" s="94"/>
      <c r="T501" s="95"/>
      <c r="U501" s="29"/>
    </row>
    <row r="502" spans="2:21">
      <c r="B502" s="28"/>
      <c r="C502" s="3"/>
      <c r="D502" s="3"/>
      <c r="E502" s="3" t="s">
        <v>10</v>
      </c>
      <c r="F502" s="3" t="s">
        <v>11</v>
      </c>
      <c r="G502" s="3" t="s">
        <v>10</v>
      </c>
      <c r="H502" s="3" t="s">
        <v>12</v>
      </c>
      <c r="I502" s="3"/>
      <c r="J502" s="3"/>
      <c r="K502" s="7" t="s">
        <v>13</v>
      </c>
      <c r="L502" s="7" t="s">
        <v>14</v>
      </c>
      <c r="M502" s="7" t="s">
        <v>15</v>
      </c>
      <c r="N502" s="7" t="s">
        <v>16</v>
      </c>
      <c r="O502" s="7" t="s">
        <v>17</v>
      </c>
      <c r="P502" s="7"/>
      <c r="Q502" s="7" t="s">
        <v>18</v>
      </c>
      <c r="R502" s="7" t="s">
        <v>19</v>
      </c>
      <c r="S502" s="7" t="s">
        <v>20</v>
      </c>
      <c r="T502" s="7" t="s">
        <v>21</v>
      </c>
      <c r="U502" s="29"/>
    </row>
    <row r="503" spans="2:21">
      <c r="B503" s="28"/>
      <c r="C503" s="7" t="s">
        <v>23</v>
      </c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29"/>
    </row>
    <row r="504" spans="2:21">
      <c r="B504" s="28"/>
      <c r="C504" s="3" t="s">
        <v>58</v>
      </c>
      <c r="D504" s="4" t="s">
        <v>144</v>
      </c>
      <c r="E504" s="3">
        <v>22.84</v>
      </c>
      <c r="F504" s="3">
        <v>0.02</v>
      </c>
      <c r="G504" s="3">
        <v>6.2</v>
      </c>
      <c r="H504" s="3">
        <v>0.1</v>
      </c>
      <c r="I504" s="3">
        <v>118.6</v>
      </c>
      <c r="J504" s="3">
        <v>437.9</v>
      </c>
      <c r="K504" s="3">
        <v>72.48</v>
      </c>
      <c r="L504" s="3">
        <v>161.80000000000001</v>
      </c>
      <c r="M504" s="3">
        <v>228.3</v>
      </c>
      <c r="N504" s="3">
        <v>5.16</v>
      </c>
      <c r="O504" s="3">
        <v>29.5</v>
      </c>
      <c r="P504" s="3"/>
      <c r="Q504" s="3">
        <v>118.9</v>
      </c>
      <c r="R504" s="3">
        <v>0.94</v>
      </c>
      <c r="S504" s="3">
        <v>0.28999999999999998</v>
      </c>
      <c r="T504" s="3">
        <v>6.36</v>
      </c>
      <c r="U504" s="29">
        <v>289</v>
      </c>
    </row>
    <row r="505" spans="2:21">
      <c r="B505" s="28"/>
      <c r="C505" s="3" t="s">
        <v>26</v>
      </c>
      <c r="D505" s="4" t="s">
        <v>107</v>
      </c>
      <c r="E505" s="3">
        <v>2.2999999999999998</v>
      </c>
      <c r="F505" s="3">
        <v>0.13</v>
      </c>
      <c r="G505" s="3">
        <v>9.1</v>
      </c>
      <c r="H505" s="3">
        <v>0.35</v>
      </c>
      <c r="I505" s="3">
        <v>15.4</v>
      </c>
      <c r="J505" s="3">
        <v>152.69999999999999</v>
      </c>
      <c r="K505" s="3">
        <v>10.64</v>
      </c>
      <c r="L505" s="3">
        <v>11.2</v>
      </c>
      <c r="M505" s="3">
        <v>33.82</v>
      </c>
      <c r="N505" s="3">
        <v>0.72</v>
      </c>
      <c r="O505" s="3">
        <v>92.04</v>
      </c>
      <c r="P505" s="3"/>
      <c r="Q505" s="3">
        <v>79.040000000000006</v>
      </c>
      <c r="R505" s="3">
        <v>0.77</v>
      </c>
      <c r="S505" s="3">
        <v>0.04</v>
      </c>
      <c r="T505" s="3">
        <v>0</v>
      </c>
      <c r="U505" s="29">
        <v>7</v>
      </c>
    </row>
    <row r="506" spans="2:21">
      <c r="B506" s="28"/>
      <c r="C506" s="3" t="s">
        <v>59</v>
      </c>
      <c r="D506" s="4" t="s">
        <v>35</v>
      </c>
      <c r="E506" s="3">
        <v>3.44</v>
      </c>
      <c r="F506" s="3">
        <v>2.84</v>
      </c>
      <c r="G506" s="3">
        <v>3.5</v>
      </c>
      <c r="H506" s="3">
        <v>0.37</v>
      </c>
      <c r="I506" s="3">
        <v>24.41</v>
      </c>
      <c r="J506" s="3">
        <v>138.1</v>
      </c>
      <c r="K506" s="3">
        <v>159.6</v>
      </c>
      <c r="L506" s="3">
        <v>50.56</v>
      </c>
      <c r="M506" s="3">
        <v>129.6</v>
      </c>
      <c r="N506" s="3">
        <v>1.22</v>
      </c>
      <c r="O506" s="3">
        <v>20</v>
      </c>
      <c r="P506" s="3"/>
      <c r="Q506" s="3">
        <v>108.5</v>
      </c>
      <c r="R506" s="3">
        <v>0.34</v>
      </c>
      <c r="S506" s="3">
        <v>0.06</v>
      </c>
      <c r="T506" s="3">
        <v>7.12</v>
      </c>
      <c r="U506" s="29">
        <v>725</v>
      </c>
    </row>
    <row r="507" spans="2:21">
      <c r="B507" s="28"/>
      <c r="C507" s="9" t="s">
        <v>27</v>
      </c>
      <c r="D507" s="11">
        <v>447</v>
      </c>
      <c r="E507" s="9">
        <f t="shared" ref="E507:O507" si="33">SUM(E504:E506)</f>
        <v>28.580000000000002</v>
      </c>
      <c r="F507" s="9">
        <f t="shared" si="33"/>
        <v>2.9899999999999998</v>
      </c>
      <c r="G507" s="9">
        <f t="shared" si="33"/>
        <v>18.8</v>
      </c>
      <c r="H507" s="9">
        <f t="shared" si="33"/>
        <v>0.82</v>
      </c>
      <c r="I507" s="9">
        <f t="shared" si="33"/>
        <v>158.41</v>
      </c>
      <c r="J507" s="9">
        <f t="shared" si="33"/>
        <v>728.69999999999993</v>
      </c>
      <c r="K507" s="9">
        <f t="shared" si="33"/>
        <v>242.72</v>
      </c>
      <c r="L507" s="9">
        <f t="shared" si="33"/>
        <v>223.56</v>
      </c>
      <c r="M507" s="9">
        <f t="shared" si="33"/>
        <v>391.72</v>
      </c>
      <c r="N507" s="9">
        <f t="shared" si="33"/>
        <v>7.1</v>
      </c>
      <c r="O507" s="9">
        <f t="shared" si="33"/>
        <v>141.54000000000002</v>
      </c>
      <c r="P507" s="9"/>
      <c r="Q507" s="9">
        <f>SUM(Q504:Q506)</f>
        <v>306.44</v>
      </c>
      <c r="R507" s="9">
        <f>SUM(R504:R506)</f>
        <v>2.0499999999999998</v>
      </c>
      <c r="S507" s="9">
        <f>SUM(S504:S506)</f>
        <v>0.38999999999999996</v>
      </c>
      <c r="T507" s="9">
        <f>SUM(T504:T506)</f>
        <v>13.48</v>
      </c>
      <c r="U507" s="29"/>
    </row>
    <row r="508" spans="2:21">
      <c r="B508" s="28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29"/>
    </row>
    <row r="509" spans="2:21">
      <c r="B509" s="28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29"/>
    </row>
    <row r="510" spans="2:21">
      <c r="B510" s="28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29"/>
    </row>
    <row r="511" spans="2:21">
      <c r="B511" s="28"/>
      <c r="C511" s="7" t="s">
        <v>28</v>
      </c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29"/>
    </row>
    <row r="512" spans="2:21">
      <c r="B512" s="28"/>
      <c r="C512" s="3" t="s">
        <v>60</v>
      </c>
      <c r="D512" s="4" t="s">
        <v>105</v>
      </c>
      <c r="E512" s="3">
        <v>0.74</v>
      </c>
      <c r="F512" s="3">
        <v>0</v>
      </c>
      <c r="G512" s="3">
        <v>8.8699999999999992</v>
      </c>
      <c r="H512" s="3">
        <v>8.8699999999999992</v>
      </c>
      <c r="I512" s="3">
        <v>2.57</v>
      </c>
      <c r="J512" s="3">
        <v>92.5</v>
      </c>
      <c r="K512" s="3">
        <v>15.45</v>
      </c>
      <c r="L512" s="3">
        <v>10.62</v>
      </c>
      <c r="M512" s="3">
        <v>17.2</v>
      </c>
      <c r="N512" s="3">
        <v>0.34</v>
      </c>
      <c r="O512" s="3">
        <v>0</v>
      </c>
      <c r="P512" s="3"/>
      <c r="Q512" s="3">
        <v>1598</v>
      </c>
      <c r="R512" s="3">
        <v>4.16</v>
      </c>
      <c r="S512" s="3">
        <v>0.03</v>
      </c>
      <c r="T512" s="3">
        <v>24.81</v>
      </c>
      <c r="U512" s="29">
        <v>61</v>
      </c>
    </row>
    <row r="513" spans="2:21">
      <c r="B513" s="28"/>
      <c r="C513" s="3" t="s">
        <v>61</v>
      </c>
      <c r="D513" s="4" t="s">
        <v>62</v>
      </c>
      <c r="E513" s="3">
        <v>1.9</v>
      </c>
      <c r="F513" s="3">
        <v>0.2</v>
      </c>
      <c r="G513" s="3">
        <v>5.23</v>
      </c>
      <c r="H513" s="3">
        <v>4.33</v>
      </c>
      <c r="I513" s="3">
        <v>11.22</v>
      </c>
      <c r="J513" s="3">
        <v>99.82</v>
      </c>
      <c r="K513" s="3">
        <v>72.180000000000007</v>
      </c>
      <c r="L513" s="3">
        <v>52.95</v>
      </c>
      <c r="M513" s="3">
        <v>87.63</v>
      </c>
      <c r="N513" s="3">
        <v>1.37</v>
      </c>
      <c r="O513" s="3">
        <v>7.27</v>
      </c>
      <c r="P513" s="3"/>
      <c r="Q513" s="3">
        <v>910.8</v>
      </c>
      <c r="R513" s="3">
        <v>2.38</v>
      </c>
      <c r="S513" s="3">
        <v>0.1</v>
      </c>
      <c r="T513" s="3">
        <v>17.21</v>
      </c>
      <c r="U513" s="29">
        <v>145</v>
      </c>
    </row>
    <row r="514" spans="2:21">
      <c r="B514" s="28"/>
      <c r="C514" s="3" t="s">
        <v>63</v>
      </c>
      <c r="D514" s="4" t="s">
        <v>32</v>
      </c>
      <c r="E514" s="3">
        <v>34</v>
      </c>
      <c r="F514" s="3">
        <v>15.77</v>
      </c>
      <c r="G514" s="3">
        <v>10.69</v>
      </c>
      <c r="H514" s="3">
        <v>6.36</v>
      </c>
      <c r="I514" s="3">
        <v>4.16</v>
      </c>
      <c r="J514" s="3">
        <v>237.27</v>
      </c>
      <c r="K514" s="3">
        <v>84.58</v>
      </c>
      <c r="L514" s="3">
        <v>28.45</v>
      </c>
      <c r="M514" s="3">
        <v>167.1</v>
      </c>
      <c r="N514" s="3">
        <v>0.78</v>
      </c>
      <c r="O514" s="3">
        <v>22.53</v>
      </c>
      <c r="P514" s="3"/>
      <c r="Q514" s="3">
        <v>247.1</v>
      </c>
      <c r="R514" s="3">
        <v>7.38</v>
      </c>
      <c r="S514" s="3">
        <v>0.11</v>
      </c>
      <c r="T514" s="3">
        <v>3.96</v>
      </c>
      <c r="U514" s="29" t="s">
        <v>64</v>
      </c>
    </row>
    <row r="515" spans="2:21">
      <c r="B515" s="28"/>
      <c r="C515" s="3" t="s">
        <v>65</v>
      </c>
      <c r="D515" s="4" t="s">
        <v>35</v>
      </c>
      <c r="E515" s="3">
        <v>2.85</v>
      </c>
      <c r="F515" s="3">
        <v>0.03</v>
      </c>
      <c r="G515" s="3">
        <v>5.07</v>
      </c>
      <c r="H515" s="3">
        <v>0.13</v>
      </c>
      <c r="I515" s="3">
        <v>15.56</v>
      </c>
      <c r="J515" s="3">
        <v>155.12</v>
      </c>
      <c r="K515" s="3">
        <v>27.87</v>
      </c>
      <c r="L515" s="3">
        <v>22.11</v>
      </c>
      <c r="M515" s="3">
        <v>53.24</v>
      </c>
      <c r="N515" s="3">
        <v>0.62</v>
      </c>
      <c r="O515" s="3">
        <v>34.69</v>
      </c>
      <c r="P515" s="3"/>
      <c r="Q515" s="3">
        <v>3600</v>
      </c>
      <c r="R515" s="3">
        <v>0.28000000000000003</v>
      </c>
      <c r="S515" s="3">
        <v>0.08</v>
      </c>
      <c r="T515" s="3">
        <v>13.97</v>
      </c>
      <c r="U515" s="29">
        <v>542</v>
      </c>
    </row>
    <row r="516" spans="2:21">
      <c r="B516" s="28"/>
      <c r="C516" s="3" t="s">
        <v>66</v>
      </c>
      <c r="D516" s="4" t="s">
        <v>35</v>
      </c>
      <c r="E516" s="3">
        <v>0.64</v>
      </c>
      <c r="F516" s="3">
        <v>0</v>
      </c>
      <c r="G516" s="3">
        <v>0.25</v>
      </c>
      <c r="H516" s="3">
        <v>0.28000000000000003</v>
      </c>
      <c r="I516" s="3">
        <v>26.95</v>
      </c>
      <c r="J516" s="3">
        <v>107.54</v>
      </c>
      <c r="K516" s="3">
        <v>11.09</v>
      </c>
      <c r="L516" s="3">
        <v>2.96</v>
      </c>
      <c r="M516" s="3">
        <v>2.96</v>
      </c>
      <c r="N516" s="3">
        <v>0.56999999999999995</v>
      </c>
      <c r="O516" s="3">
        <v>0</v>
      </c>
      <c r="P516" s="3"/>
      <c r="Q516" s="3">
        <v>784</v>
      </c>
      <c r="R516" s="3">
        <v>0.76</v>
      </c>
      <c r="S516" s="3">
        <v>0.01</v>
      </c>
      <c r="T516" s="3">
        <v>80</v>
      </c>
      <c r="U516" s="29" t="s">
        <v>37</v>
      </c>
    </row>
    <row r="517" spans="2:21">
      <c r="B517" s="28"/>
      <c r="C517" s="3" t="s">
        <v>36</v>
      </c>
      <c r="D517" s="4" t="s">
        <v>106</v>
      </c>
      <c r="E517" s="3">
        <v>2.17</v>
      </c>
      <c r="F517" s="3">
        <v>0</v>
      </c>
      <c r="G517" s="3">
        <v>0.25</v>
      </c>
      <c r="H517" s="3">
        <v>0</v>
      </c>
      <c r="I517" s="3">
        <v>13.08</v>
      </c>
      <c r="J517" s="3">
        <v>60.67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/>
      <c r="Q517" s="3">
        <v>0</v>
      </c>
      <c r="R517" s="3">
        <v>0</v>
      </c>
      <c r="S517" s="3">
        <v>0</v>
      </c>
      <c r="T517" s="3">
        <v>0</v>
      </c>
      <c r="U517" s="29" t="s">
        <v>37</v>
      </c>
    </row>
    <row r="518" spans="2:21">
      <c r="B518" s="28"/>
      <c r="C518" s="3" t="s">
        <v>38</v>
      </c>
      <c r="D518" s="4" t="s">
        <v>106</v>
      </c>
      <c r="E518" s="3">
        <v>1.24</v>
      </c>
      <c r="F518" s="3">
        <v>0</v>
      </c>
      <c r="G518" s="3">
        <v>0.21</v>
      </c>
      <c r="H518" s="3">
        <v>0.24</v>
      </c>
      <c r="I518" s="3">
        <v>6.08</v>
      </c>
      <c r="J518" s="3">
        <v>31.72</v>
      </c>
      <c r="K518" s="3">
        <v>6.16</v>
      </c>
      <c r="L518" s="3">
        <v>8.18</v>
      </c>
      <c r="M518" s="3">
        <v>27.49</v>
      </c>
      <c r="N518" s="3">
        <v>0.68</v>
      </c>
      <c r="O518" s="3">
        <v>0</v>
      </c>
      <c r="P518" s="3"/>
      <c r="Q518" s="3">
        <v>0.8</v>
      </c>
      <c r="R518" s="3">
        <v>0.28000000000000003</v>
      </c>
      <c r="S518" s="3">
        <v>0.03</v>
      </c>
      <c r="T518" s="3">
        <v>0</v>
      </c>
      <c r="U518" s="29" t="s">
        <v>37</v>
      </c>
    </row>
    <row r="519" spans="2:21">
      <c r="B519" s="28"/>
      <c r="C519" s="9" t="s">
        <v>27</v>
      </c>
      <c r="D519" s="11">
        <v>880</v>
      </c>
      <c r="E519" s="9">
        <f t="shared" ref="E519:O519" si="34">SUM(E512:E518)</f>
        <v>43.540000000000006</v>
      </c>
      <c r="F519" s="9">
        <f t="shared" si="34"/>
        <v>15.999999999999998</v>
      </c>
      <c r="G519" s="9">
        <f t="shared" si="34"/>
        <v>30.57</v>
      </c>
      <c r="H519" s="9">
        <f t="shared" si="34"/>
        <v>20.209999999999997</v>
      </c>
      <c r="I519" s="9">
        <f t="shared" si="34"/>
        <v>79.62</v>
      </c>
      <c r="J519" s="9">
        <f t="shared" si="34"/>
        <v>784.64</v>
      </c>
      <c r="K519" s="9">
        <f t="shared" si="34"/>
        <v>217.33</v>
      </c>
      <c r="L519" s="9">
        <f t="shared" si="34"/>
        <v>125.26999999999998</v>
      </c>
      <c r="M519" s="9">
        <f t="shared" si="34"/>
        <v>355.62</v>
      </c>
      <c r="N519" s="9">
        <f t="shared" si="34"/>
        <v>4.3600000000000003</v>
      </c>
      <c r="O519" s="9">
        <f t="shared" si="34"/>
        <v>64.489999999999995</v>
      </c>
      <c r="P519" s="9"/>
      <c r="Q519" s="9">
        <f>SUM(Q512:Q518)</f>
        <v>7140.7</v>
      </c>
      <c r="R519" s="9">
        <f>SUM(R512:R518)</f>
        <v>15.239999999999998</v>
      </c>
      <c r="S519" s="9">
        <f>SUM(S512:S518)</f>
        <v>0.36</v>
      </c>
      <c r="T519" s="9">
        <f>SUM(T512:T518)</f>
        <v>139.94999999999999</v>
      </c>
      <c r="U519" s="29"/>
    </row>
    <row r="520" spans="2:21" ht="15.75" thickBot="1">
      <c r="B520" s="31"/>
      <c r="C520" s="9" t="s">
        <v>39</v>
      </c>
      <c r="D520" s="11">
        <f t="shared" ref="D520:O520" si="35">D519+D507</f>
        <v>1327</v>
      </c>
      <c r="E520" s="9">
        <f t="shared" si="35"/>
        <v>72.12</v>
      </c>
      <c r="F520" s="9">
        <f t="shared" si="35"/>
        <v>18.989999999999998</v>
      </c>
      <c r="G520" s="9">
        <f t="shared" si="35"/>
        <v>49.370000000000005</v>
      </c>
      <c r="H520" s="9">
        <f t="shared" si="35"/>
        <v>21.029999999999998</v>
      </c>
      <c r="I520" s="9">
        <f t="shared" si="35"/>
        <v>238.03</v>
      </c>
      <c r="J520" s="9">
        <f t="shared" si="35"/>
        <v>1513.34</v>
      </c>
      <c r="K520" s="9">
        <f t="shared" si="35"/>
        <v>460.05</v>
      </c>
      <c r="L520" s="9">
        <f t="shared" si="35"/>
        <v>348.83</v>
      </c>
      <c r="M520" s="9">
        <f t="shared" si="35"/>
        <v>747.34</v>
      </c>
      <c r="N520" s="9">
        <f t="shared" si="35"/>
        <v>11.46</v>
      </c>
      <c r="O520" s="9">
        <f t="shared" si="35"/>
        <v>206.03000000000003</v>
      </c>
      <c r="P520" s="9"/>
      <c r="Q520" s="9">
        <f>Q519+Q507</f>
        <v>7447.1399999999994</v>
      </c>
      <c r="R520" s="9">
        <f>R519+R507</f>
        <v>17.29</v>
      </c>
      <c r="S520" s="9">
        <f>S519+S507</f>
        <v>0.75</v>
      </c>
      <c r="T520" s="9">
        <f>T519+T507</f>
        <v>153.42999999999998</v>
      </c>
      <c r="U520" s="29"/>
    </row>
    <row r="521" spans="2:21" s="43" customFormat="1" ht="123" customHeight="1" thickBot="1">
      <c r="B521" s="2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29"/>
    </row>
    <row r="522" spans="2:21" ht="15" customHeight="1" thickBot="1">
      <c r="B522" s="24" t="s">
        <v>67</v>
      </c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35"/>
    </row>
    <row r="523" spans="2:21" ht="15.75" thickBot="1">
      <c r="B523" s="28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</row>
    <row r="524" spans="2:21">
      <c r="B524" s="28"/>
      <c r="C524" s="25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7"/>
    </row>
    <row r="525" spans="2:21">
      <c r="B525" s="28" t="s">
        <v>1</v>
      </c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29"/>
    </row>
    <row r="526" spans="2:21">
      <c r="B526" s="28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29"/>
    </row>
    <row r="527" spans="2:21" ht="24.75">
      <c r="B527" s="28"/>
      <c r="C527" s="7" t="s">
        <v>2</v>
      </c>
      <c r="D527" s="6" t="s">
        <v>3</v>
      </c>
      <c r="E527" s="87" t="s">
        <v>4</v>
      </c>
      <c r="F527" s="90"/>
      <c r="G527" s="87" t="s">
        <v>5</v>
      </c>
      <c r="H527" s="90"/>
      <c r="I527" s="6" t="s">
        <v>108</v>
      </c>
      <c r="J527" s="6" t="s">
        <v>7</v>
      </c>
      <c r="K527" s="87" t="s">
        <v>8</v>
      </c>
      <c r="L527" s="92"/>
      <c r="M527" s="92"/>
      <c r="N527" s="84"/>
      <c r="O527" s="87" t="s">
        <v>9</v>
      </c>
      <c r="P527" s="92"/>
      <c r="Q527" s="92"/>
      <c r="R527" s="92"/>
      <c r="S527" s="92"/>
      <c r="T527" s="84"/>
      <c r="U527" s="29"/>
    </row>
    <row r="528" spans="2:21">
      <c r="B528" s="28"/>
      <c r="C528" s="3"/>
      <c r="D528" s="3"/>
      <c r="E528" s="3" t="s">
        <v>10</v>
      </c>
      <c r="F528" s="3" t="s">
        <v>11</v>
      </c>
      <c r="G528" s="3" t="s">
        <v>10</v>
      </c>
      <c r="H528" s="3" t="s">
        <v>12</v>
      </c>
      <c r="I528" s="3"/>
      <c r="J528" s="3"/>
      <c r="K528" s="7" t="s">
        <v>13</v>
      </c>
      <c r="L528" s="7" t="s">
        <v>14</v>
      </c>
      <c r="M528" s="7" t="s">
        <v>15</v>
      </c>
      <c r="N528" s="7" t="s">
        <v>16</v>
      </c>
      <c r="O528" s="7" t="s">
        <v>17</v>
      </c>
      <c r="P528" s="7"/>
      <c r="Q528" s="7" t="s">
        <v>18</v>
      </c>
      <c r="R528" s="7" t="s">
        <v>19</v>
      </c>
      <c r="S528" s="7" t="s">
        <v>20</v>
      </c>
      <c r="T528" s="7" t="s">
        <v>21</v>
      </c>
      <c r="U528" s="29"/>
    </row>
    <row r="529" spans="2:21">
      <c r="B529" s="28"/>
      <c r="C529" s="7" t="s">
        <v>23</v>
      </c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29"/>
    </row>
    <row r="530" spans="2:21">
      <c r="B530" s="28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29"/>
    </row>
    <row r="531" spans="2:21">
      <c r="B531" s="28"/>
      <c r="C531" s="3" t="s">
        <v>41</v>
      </c>
      <c r="D531" s="4" t="s">
        <v>120</v>
      </c>
      <c r="E531" s="3">
        <v>5.7</v>
      </c>
      <c r="F531" s="3">
        <v>2.78</v>
      </c>
      <c r="G531" s="3">
        <v>7.5</v>
      </c>
      <c r="H531" s="3">
        <v>1.62</v>
      </c>
      <c r="I531" s="3">
        <v>19.600000000000001</v>
      </c>
      <c r="J531" s="3">
        <v>168.7</v>
      </c>
      <c r="K531" s="3">
        <v>152.80000000000001</v>
      </c>
      <c r="L531" s="3">
        <v>68.209999999999994</v>
      </c>
      <c r="M531" s="3">
        <v>209</v>
      </c>
      <c r="N531" s="3">
        <v>1.79</v>
      </c>
      <c r="O531" s="3">
        <v>78.2</v>
      </c>
      <c r="P531" s="3"/>
      <c r="Q531" s="3">
        <v>109.4</v>
      </c>
      <c r="R531" s="3">
        <v>0.44</v>
      </c>
      <c r="S531" s="3">
        <v>0.23</v>
      </c>
      <c r="T531" s="3">
        <v>4.34</v>
      </c>
      <c r="U531" s="29">
        <v>1</v>
      </c>
    </row>
    <row r="532" spans="2:21">
      <c r="B532" s="28"/>
      <c r="C532" s="3" t="s">
        <v>68</v>
      </c>
      <c r="D532" s="4" t="s">
        <v>25</v>
      </c>
      <c r="E532" s="3">
        <v>12.32</v>
      </c>
      <c r="F532" s="3">
        <v>10.43</v>
      </c>
      <c r="G532" s="3">
        <v>10.78</v>
      </c>
      <c r="H532" s="3">
        <v>3.54</v>
      </c>
      <c r="I532" s="3">
        <v>11.93</v>
      </c>
      <c r="J532" s="3">
        <v>243.5</v>
      </c>
      <c r="K532" s="3">
        <v>41.73</v>
      </c>
      <c r="L532" s="3">
        <v>20.190000000000001</v>
      </c>
      <c r="M532" s="3">
        <v>111.9</v>
      </c>
      <c r="N532" s="3">
        <v>1.29</v>
      </c>
      <c r="O532" s="3">
        <v>22.74</v>
      </c>
      <c r="P532" s="3"/>
      <c r="Q532" s="3">
        <v>4.16</v>
      </c>
      <c r="R532" s="3">
        <v>2.5</v>
      </c>
      <c r="S532" s="3">
        <v>0.09</v>
      </c>
      <c r="T532" s="3">
        <v>0.28000000000000003</v>
      </c>
      <c r="U532" s="29">
        <v>284</v>
      </c>
    </row>
    <row r="533" spans="2:21">
      <c r="B533" s="28"/>
      <c r="C533" s="3" t="s">
        <v>49</v>
      </c>
      <c r="D533" s="4" t="s">
        <v>35</v>
      </c>
      <c r="E533" s="3">
        <v>3.44</v>
      </c>
      <c r="F533" s="3">
        <v>2.84</v>
      </c>
      <c r="G533" s="3">
        <v>3.5</v>
      </c>
      <c r="H533" s="3">
        <v>0.37</v>
      </c>
      <c r="I533" s="3">
        <v>24.41</v>
      </c>
      <c r="J533" s="3">
        <v>138.1</v>
      </c>
      <c r="K533" s="3">
        <v>159.6</v>
      </c>
      <c r="L533" s="3">
        <v>50.56</v>
      </c>
      <c r="M533" s="3">
        <v>129.6</v>
      </c>
      <c r="N533" s="3">
        <v>1.22</v>
      </c>
      <c r="O533" s="3">
        <v>20</v>
      </c>
      <c r="P533" s="3"/>
      <c r="Q533" s="3">
        <v>108.5</v>
      </c>
      <c r="R533" s="3">
        <v>0.34</v>
      </c>
      <c r="S533" s="3">
        <v>0.06</v>
      </c>
      <c r="T533" s="3">
        <v>7.12</v>
      </c>
      <c r="U533" s="29">
        <v>725</v>
      </c>
    </row>
    <row r="534" spans="2:21">
      <c r="B534" s="28"/>
      <c r="C534" s="9" t="s">
        <v>27</v>
      </c>
      <c r="D534" s="11">
        <v>480</v>
      </c>
      <c r="E534" s="9">
        <f t="shared" ref="E534:O534" si="36">SUM(E531:E533)</f>
        <v>21.46</v>
      </c>
      <c r="F534" s="9">
        <f t="shared" si="36"/>
        <v>16.049999999999997</v>
      </c>
      <c r="G534" s="9">
        <f t="shared" si="36"/>
        <v>21.78</v>
      </c>
      <c r="H534" s="9">
        <f t="shared" si="36"/>
        <v>5.53</v>
      </c>
      <c r="I534" s="9">
        <f t="shared" si="36"/>
        <v>55.94</v>
      </c>
      <c r="J534" s="9">
        <f t="shared" si="36"/>
        <v>550.29999999999995</v>
      </c>
      <c r="K534" s="9">
        <f t="shared" si="36"/>
        <v>354.13</v>
      </c>
      <c r="L534" s="9">
        <f t="shared" si="36"/>
        <v>138.95999999999998</v>
      </c>
      <c r="M534" s="9">
        <f t="shared" si="36"/>
        <v>450.5</v>
      </c>
      <c r="N534" s="9">
        <f t="shared" si="36"/>
        <v>4.3</v>
      </c>
      <c r="O534" s="9">
        <f t="shared" si="36"/>
        <v>120.94</v>
      </c>
      <c r="P534" s="9"/>
      <c r="Q534" s="9">
        <f>SUM(Q531:Q533)</f>
        <v>222.06</v>
      </c>
      <c r="R534" s="9">
        <f>SUM(R531:R533)</f>
        <v>3.28</v>
      </c>
      <c r="S534" s="9">
        <f>SUM(S531:S533)</f>
        <v>0.38</v>
      </c>
      <c r="T534" s="9">
        <f>SUM(T531:T533)</f>
        <v>11.74</v>
      </c>
      <c r="U534" s="29"/>
    </row>
    <row r="535" spans="2:21">
      <c r="B535" s="28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29"/>
    </row>
    <row r="536" spans="2:21">
      <c r="B536" s="28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29"/>
    </row>
    <row r="537" spans="2:21">
      <c r="B537" s="28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29"/>
    </row>
    <row r="538" spans="2:21">
      <c r="B538" s="28"/>
      <c r="C538" s="7" t="s">
        <v>28</v>
      </c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29"/>
    </row>
    <row r="539" spans="2:21">
      <c r="B539" s="28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29"/>
    </row>
    <row r="540" spans="2:21">
      <c r="B540" s="28"/>
      <c r="C540" s="3" t="s">
        <v>69</v>
      </c>
      <c r="D540" s="4" t="s">
        <v>105</v>
      </c>
      <c r="E540" s="3">
        <v>1.1399999999999999</v>
      </c>
      <c r="F540" s="3">
        <v>0</v>
      </c>
      <c r="G540" s="3">
        <v>8.93</v>
      </c>
      <c r="H540" s="3">
        <v>8.93</v>
      </c>
      <c r="I540" s="3">
        <v>5.28</v>
      </c>
      <c r="J540" s="3">
        <v>106</v>
      </c>
      <c r="K540" s="3">
        <v>11.44</v>
      </c>
      <c r="L540" s="3">
        <v>16.28</v>
      </c>
      <c r="M540" s="3">
        <v>34.619999999999997</v>
      </c>
      <c r="N540" s="3">
        <v>0.42</v>
      </c>
      <c r="O540" s="3">
        <v>0</v>
      </c>
      <c r="P540" s="3"/>
      <c r="Q540" s="3">
        <v>2370</v>
      </c>
      <c r="R540" s="3">
        <v>4.09</v>
      </c>
      <c r="S540" s="3">
        <v>7.0000000000000007E-2</v>
      </c>
      <c r="T540" s="3">
        <v>7.37</v>
      </c>
      <c r="U540" s="29">
        <v>53</v>
      </c>
    </row>
    <row r="541" spans="2:21">
      <c r="B541" s="28"/>
      <c r="C541" s="3" t="s">
        <v>70</v>
      </c>
      <c r="D541" s="4" t="s">
        <v>62</v>
      </c>
      <c r="E541" s="3">
        <v>2.79</v>
      </c>
      <c r="F541" s="3">
        <v>0.91</v>
      </c>
      <c r="G541" s="3">
        <v>4.12</v>
      </c>
      <c r="H541" s="3">
        <v>0.36</v>
      </c>
      <c r="I541" s="3">
        <v>15.51</v>
      </c>
      <c r="J541" s="3">
        <v>210.87</v>
      </c>
      <c r="K541" s="3">
        <v>93</v>
      </c>
      <c r="L541" s="3">
        <v>55.88</v>
      </c>
      <c r="M541" s="3">
        <v>110.5</v>
      </c>
      <c r="N541" s="3">
        <v>1.39</v>
      </c>
      <c r="O541" s="3">
        <v>17.98</v>
      </c>
      <c r="P541" s="3"/>
      <c r="Q541" s="3">
        <v>536.79999999999995</v>
      </c>
      <c r="R541" s="3">
        <v>0.67</v>
      </c>
      <c r="S541" s="3">
        <v>0.11</v>
      </c>
      <c r="T541" s="3">
        <v>15.59</v>
      </c>
      <c r="U541" s="29">
        <v>153</v>
      </c>
    </row>
    <row r="542" spans="2:21">
      <c r="B542" s="28"/>
      <c r="C542" s="5" t="s">
        <v>71</v>
      </c>
      <c r="D542" s="4" t="s">
        <v>121</v>
      </c>
      <c r="E542" s="3">
        <v>17.98</v>
      </c>
      <c r="F542" s="3">
        <v>17.95</v>
      </c>
      <c r="G542" s="3">
        <v>12.88</v>
      </c>
      <c r="H542" s="3">
        <v>0</v>
      </c>
      <c r="I542" s="3">
        <v>0.17</v>
      </c>
      <c r="J542" s="3">
        <v>276</v>
      </c>
      <c r="K542" s="3">
        <v>25.04</v>
      </c>
      <c r="L542" s="3">
        <v>16.13</v>
      </c>
      <c r="M542" s="3">
        <v>122.6</v>
      </c>
      <c r="N542" s="3">
        <v>1.22</v>
      </c>
      <c r="O542" s="3">
        <v>21.33</v>
      </c>
      <c r="P542" s="3"/>
      <c r="Q542" s="3">
        <v>0</v>
      </c>
      <c r="R542" s="3">
        <v>0.32</v>
      </c>
      <c r="S542" s="3">
        <v>0.05</v>
      </c>
      <c r="T542" s="3">
        <v>0.7</v>
      </c>
      <c r="U542" s="29">
        <v>480</v>
      </c>
    </row>
    <row r="543" spans="2:21">
      <c r="B543" s="28"/>
      <c r="C543" s="3" t="s">
        <v>73</v>
      </c>
      <c r="D543" s="4" t="s">
        <v>35</v>
      </c>
      <c r="E543" s="3">
        <v>3.8</v>
      </c>
      <c r="F543" s="3">
        <v>0.02</v>
      </c>
      <c r="G543" s="3">
        <v>5.86</v>
      </c>
      <c r="H543" s="3">
        <v>2.52</v>
      </c>
      <c r="I543" s="3">
        <v>38.92</v>
      </c>
      <c r="J543" s="3">
        <v>303.60000000000002</v>
      </c>
      <c r="K543" s="3">
        <v>45.28</v>
      </c>
      <c r="L543" s="3">
        <v>53.88</v>
      </c>
      <c r="M543" s="3">
        <v>114.2</v>
      </c>
      <c r="N543" s="3">
        <v>1.1200000000000001</v>
      </c>
      <c r="O543" s="3">
        <v>26.55</v>
      </c>
      <c r="P543" s="3"/>
      <c r="Q543" s="3">
        <v>605.70000000000005</v>
      </c>
      <c r="R543" s="3">
        <v>1.58</v>
      </c>
      <c r="S543" s="3">
        <v>7.0000000000000007E-2</v>
      </c>
      <c r="T543" s="3">
        <v>6.53</v>
      </c>
      <c r="U543" s="29">
        <v>4</v>
      </c>
    </row>
    <row r="544" spans="2:21">
      <c r="B544" s="28"/>
      <c r="C544" s="3" t="s">
        <v>74</v>
      </c>
      <c r="D544" s="4" t="s">
        <v>35</v>
      </c>
      <c r="E544" s="3">
        <v>0.34</v>
      </c>
      <c r="F544" s="3">
        <v>0</v>
      </c>
      <c r="G544" s="3">
        <v>0</v>
      </c>
      <c r="H544" s="3">
        <v>0</v>
      </c>
      <c r="I544" s="3">
        <v>25.63</v>
      </c>
      <c r="J544" s="3">
        <v>98.77</v>
      </c>
      <c r="K544" s="3">
        <v>71.69</v>
      </c>
      <c r="L544" s="3">
        <v>47.41</v>
      </c>
      <c r="M544" s="3">
        <v>57.94</v>
      </c>
      <c r="N544" s="3">
        <v>1.18</v>
      </c>
      <c r="O544" s="3">
        <v>0.24</v>
      </c>
      <c r="P544" s="3"/>
      <c r="Q544" s="3">
        <v>162.4</v>
      </c>
      <c r="R544" s="3">
        <v>0.61</v>
      </c>
      <c r="S544" s="3">
        <v>0.04</v>
      </c>
      <c r="T544" s="3">
        <v>12.18</v>
      </c>
      <c r="U544" s="29">
        <v>644</v>
      </c>
    </row>
    <row r="545" spans="2:21">
      <c r="B545" s="28"/>
      <c r="C545" s="3" t="s">
        <v>36</v>
      </c>
      <c r="D545" s="4" t="s">
        <v>106</v>
      </c>
      <c r="E545" s="3">
        <v>2.17</v>
      </c>
      <c r="F545" s="3">
        <v>0</v>
      </c>
      <c r="G545" s="3">
        <v>0.25</v>
      </c>
      <c r="H545" s="3">
        <v>0</v>
      </c>
      <c r="I545" s="3">
        <v>13.08</v>
      </c>
      <c r="J545" s="3">
        <v>60.67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/>
      <c r="Q545" s="3">
        <v>0</v>
      </c>
      <c r="R545" s="3">
        <v>0</v>
      </c>
      <c r="S545" s="3">
        <v>0</v>
      </c>
      <c r="T545" s="3">
        <v>0</v>
      </c>
      <c r="U545" s="29" t="s">
        <v>37</v>
      </c>
    </row>
    <row r="546" spans="2:21">
      <c r="B546" s="28"/>
      <c r="C546" s="3" t="s">
        <v>38</v>
      </c>
      <c r="D546" s="4" t="s">
        <v>106</v>
      </c>
      <c r="E546" s="3">
        <v>1.24</v>
      </c>
      <c r="F546" s="3">
        <v>0</v>
      </c>
      <c r="G546" s="3">
        <v>0.21</v>
      </c>
      <c r="H546" s="3">
        <v>0.24</v>
      </c>
      <c r="I546" s="3">
        <v>6.08</v>
      </c>
      <c r="J546" s="3">
        <v>31.72</v>
      </c>
      <c r="K546" s="3">
        <v>6.16</v>
      </c>
      <c r="L546" s="3">
        <v>8.18</v>
      </c>
      <c r="M546" s="3">
        <v>27.49</v>
      </c>
      <c r="N546" s="3">
        <v>0.68</v>
      </c>
      <c r="O546" s="3">
        <v>0</v>
      </c>
      <c r="P546" s="3"/>
      <c r="Q546" s="3">
        <v>0.8</v>
      </c>
      <c r="R546" s="3">
        <v>0.28000000000000003</v>
      </c>
      <c r="S546" s="3">
        <v>0.03</v>
      </c>
      <c r="T546" s="3">
        <v>0</v>
      </c>
      <c r="U546" s="29" t="s">
        <v>37</v>
      </c>
    </row>
    <row r="547" spans="2:21" ht="15.75" thickBot="1">
      <c r="B547" s="31"/>
      <c r="C547" s="9" t="s">
        <v>27</v>
      </c>
      <c r="D547" s="10" t="s">
        <v>122</v>
      </c>
      <c r="E547" s="9">
        <f t="shared" ref="E547:O547" si="37">SUM(E540:E546)</f>
        <v>29.459999999999997</v>
      </c>
      <c r="F547" s="9">
        <f t="shared" si="37"/>
        <v>18.88</v>
      </c>
      <c r="G547" s="9">
        <f t="shared" si="37"/>
        <v>32.25</v>
      </c>
      <c r="H547" s="9">
        <f t="shared" si="37"/>
        <v>12.049999999999999</v>
      </c>
      <c r="I547" s="9">
        <f t="shared" si="37"/>
        <v>104.67</v>
      </c>
      <c r="J547" s="9">
        <f t="shared" si="37"/>
        <v>1087.6300000000001</v>
      </c>
      <c r="K547" s="9">
        <f t="shared" si="37"/>
        <v>252.60999999999999</v>
      </c>
      <c r="L547" s="9">
        <f t="shared" si="37"/>
        <v>197.76</v>
      </c>
      <c r="M547" s="9">
        <f t="shared" si="37"/>
        <v>467.35</v>
      </c>
      <c r="N547" s="9">
        <f t="shared" si="37"/>
        <v>6.01</v>
      </c>
      <c r="O547" s="9">
        <f t="shared" si="37"/>
        <v>66.099999999999994</v>
      </c>
      <c r="P547" s="9"/>
      <c r="Q547" s="9">
        <f>SUM(Q540:Q546)</f>
        <v>3675.7000000000003</v>
      </c>
      <c r="R547" s="9">
        <f>SUM(R540:R546)</f>
        <v>7.5500000000000007</v>
      </c>
      <c r="S547" s="9">
        <f>SUM(S540:S546)</f>
        <v>0.37</v>
      </c>
      <c r="T547" s="9">
        <f>SUM(T540:T546)</f>
        <v>42.370000000000005</v>
      </c>
      <c r="U547" s="29"/>
    </row>
    <row r="548" spans="2:21">
      <c r="B548" s="22"/>
      <c r="C548" s="9" t="s">
        <v>39</v>
      </c>
      <c r="D548" s="10" t="s">
        <v>109</v>
      </c>
      <c r="E548" s="9">
        <f t="shared" ref="E548:O548" si="38">E547+E534</f>
        <v>50.92</v>
      </c>
      <c r="F548" s="9">
        <f t="shared" si="38"/>
        <v>34.929999999999993</v>
      </c>
      <c r="G548" s="9">
        <f t="shared" si="38"/>
        <v>54.03</v>
      </c>
      <c r="H548" s="9">
        <f t="shared" si="38"/>
        <v>17.579999999999998</v>
      </c>
      <c r="I548" s="9">
        <f t="shared" si="38"/>
        <v>160.61000000000001</v>
      </c>
      <c r="J548" s="9">
        <f t="shared" si="38"/>
        <v>1637.93</v>
      </c>
      <c r="K548" s="9">
        <f t="shared" si="38"/>
        <v>606.74</v>
      </c>
      <c r="L548" s="9">
        <f t="shared" si="38"/>
        <v>336.71999999999997</v>
      </c>
      <c r="M548" s="9">
        <f t="shared" si="38"/>
        <v>917.85</v>
      </c>
      <c r="N548" s="9">
        <f t="shared" si="38"/>
        <v>10.309999999999999</v>
      </c>
      <c r="O548" s="9">
        <f t="shared" si="38"/>
        <v>187.04</v>
      </c>
      <c r="P548" s="9"/>
      <c r="Q548" s="9">
        <f>Q547+Q534</f>
        <v>3897.76</v>
      </c>
      <c r="R548" s="9">
        <f>R547+R534</f>
        <v>10.83</v>
      </c>
      <c r="S548" s="9">
        <f>S547+S534</f>
        <v>0.75</v>
      </c>
      <c r="T548" s="9">
        <f>T547+T534</f>
        <v>54.110000000000007</v>
      </c>
      <c r="U548" s="29"/>
    </row>
    <row r="549" spans="2:21" ht="15.75" thickBot="1">
      <c r="B549" s="22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35"/>
    </row>
    <row r="550" spans="2:21" ht="69" customHeight="1" thickBot="1">
      <c r="B550" s="22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</row>
    <row r="551" spans="2:21" ht="15" customHeight="1">
      <c r="B551" s="24" t="s">
        <v>75</v>
      </c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</row>
    <row r="552" spans="2:21" ht="15.75" thickBot="1">
      <c r="B552" s="28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</row>
    <row r="553" spans="2:21">
      <c r="B553" s="28"/>
      <c r="C553" s="25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7"/>
    </row>
    <row r="554" spans="2:21">
      <c r="B554" s="30" t="s">
        <v>1</v>
      </c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29"/>
    </row>
    <row r="555" spans="2:21">
      <c r="B555" s="28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29"/>
    </row>
    <row r="556" spans="2:21" ht="24.75">
      <c r="B556" s="28"/>
      <c r="C556" s="7" t="s">
        <v>2</v>
      </c>
      <c r="D556" s="6" t="s">
        <v>3</v>
      </c>
      <c r="E556" s="88" t="s">
        <v>4</v>
      </c>
      <c r="F556" s="89"/>
      <c r="G556" s="88" t="s">
        <v>5</v>
      </c>
      <c r="H556" s="89"/>
      <c r="I556" s="6" t="s">
        <v>108</v>
      </c>
      <c r="J556" s="6" t="s">
        <v>7</v>
      </c>
      <c r="K556" s="87" t="s">
        <v>8</v>
      </c>
      <c r="L556" s="92"/>
      <c r="M556" s="92"/>
      <c r="N556" s="84"/>
      <c r="O556" s="87" t="s">
        <v>9</v>
      </c>
      <c r="P556" s="92"/>
      <c r="Q556" s="92"/>
      <c r="R556" s="92"/>
      <c r="S556" s="92"/>
      <c r="T556" s="84"/>
      <c r="U556" s="29"/>
    </row>
    <row r="557" spans="2:21">
      <c r="B557" s="28"/>
      <c r="C557" s="3"/>
      <c r="D557" s="3"/>
      <c r="E557" s="3" t="s">
        <v>10</v>
      </c>
      <c r="F557" s="3" t="s">
        <v>11</v>
      </c>
      <c r="G557" s="3" t="s">
        <v>10</v>
      </c>
      <c r="H557" s="3" t="s">
        <v>12</v>
      </c>
      <c r="I557" s="3"/>
      <c r="J557" s="3"/>
      <c r="K557" s="7" t="s">
        <v>13</v>
      </c>
      <c r="L557" s="7" t="s">
        <v>14</v>
      </c>
      <c r="M557" s="7" t="s">
        <v>15</v>
      </c>
      <c r="N557" s="7" t="s">
        <v>16</v>
      </c>
      <c r="O557" s="7" t="s">
        <v>17</v>
      </c>
      <c r="P557" s="7"/>
      <c r="Q557" s="7" t="s">
        <v>18</v>
      </c>
      <c r="R557" s="7" t="s">
        <v>19</v>
      </c>
      <c r="S557" s="7" t="s">
        <v>20</v>
      </c>
      <c r="T557" s="7" t="s">
        <v>21</v>
      </c>
      <c r="U557" s="29"/>
    </row>
    <row r="558" spans="2:21">
      <c r="B558" s="28"/>
      <c r="C558" s="7" t="s">
        <v>23</v>
      </c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29"/>
    </row>
    <row r="559" spans="2:21">
      <c r="B559" s="28"/>
      <c r="C559" s="3" t="s">
        <v>41</v>
      </c>
      <c r="D559" s="4" t="s">
        <v>107</v>
      </c>
      <c r="E559" s="3">
        <v>5.7</v>
      </c>
      <c r="F559" s="3">
        <v>2.78</v>
      </c>
      <c r="G559" s="3">
        <v>7.5</v>
      </c>
      <c r="H559" s="3">
        <v>1.62</v>
      </c>
      <c r="I559" s="3">
        <v>19.600000000000001</v>
      </c>
      <c r="J559" s="3">
        <v>168.7</v>
      </c>
      <c r="K559" s="3">
        <v>152.80000000000001</v>
      </c>
      <c r="L559" s="3">
        <v>68.209999999999994</v>
      </c>
      <c r="M559" s="3">
        <v>209</v>
      </c>
      <c r="N559" s="3">
        <v>1.79</v>
      </c>
      <c r="O559" s="3">
        <v>78.2</v>
      </c>
      <c r="P559" s="3"/>
      <c r="Q559" s="3">
        <v>109.4</v>
      </c>
      <c r="R559" s="3">
        <v>0.44</v>
      </c>
      <c r="S559" s="3">
        <v>0.23</v>
      </c>
      <c r="T559" s="3">
        <v>4.34</v>
      </c>
      <c r="U559" s="29">
        <v>1</v>
      </c>
    </row>
    <row r="560" spans="2:21">
      <c r="B560" s="28"/>
      <c r="C560" s="3" t="s">
        <v>76</v>
      </c>
      <c r="D560" s="4" t="s">
        <v>77</v>
      </c>
      <c r="E560" s="3">
        <v>8.84</v>
      </c>
      <c r="F560" s="3">
        <v>0.02</v>
      </c>
      <c r="G560" s="3">
        <v>6.35</v>
      </c>
      <c r="H560" s="3">
        <v>2.31</v>
      </c>
      <c r="I560" s="3">
        <v>38.6</v>
      </c>
      <c r="J560" s="3">
        <v>313.10000000000002</v>
      </c>
      <c r="K560" s="3">
        <v>52.48</v>
      </c>
      <c r="L560" s="3">
        <v>161.80000000000001</v>
      </c>
      <c r="M560" s="3">
        <v>228.3</v>
      </c>
      <c r="N560" s="3">
        <v>5.16</v>
      </c>
      <c r="O560" s="3">
        <v>29.5</v>
      </c>
      <c r="P560" s="3"/>
      <c r="Q560" s="3">
        <v>118.9</v>
      </c>
      <c r="R560" s="3">
        <v>0.94</v>
      </c>
      <c r="S560" s="3">
        <v>0.28999999999999998</v>
      </c>
      <c r="T560" s="3">
        <v>6.36</v>
      </c>
      <c r="U560" s="29">
        <v>284</v>
      </c>
    </row>
    <row r="561" spans="2:21">
      <c r="B561" s="28"/>
      <c r="C561" s="3" t="s">
        <v>78</v>
      </c>
      <c r="D561" s="4" t="s">
        <v>35</v>
      </c>
      <c r="E561" s="3">
        <v>3.43</v>
      </c>
      <c r="F561" s="3">
        <v>2.84</v>
      </c>
      <c r="G561" s="3">
        <v>3.28</v>
      </c>
      <c r="H561" s="3">
        <v>0.14000000000000001</v>
      </c>
      <c r="I561" s="3">
        <v>24.17</v>
      </c>
      <c r="J561" s="3">
        <v>135.05000000000001</v>
      </c>
      <c r="K561" s="3">
        <v>164.6</v>
      </c>
      <c r="L561" s="3">
        <v>50.1</v>
      </c>
      <c r="M561" s="3">
        <v>128.9</v>
      </c>
      <c r="N561" s="3">
        <v>0.91</v>
      </c>
      <c r="O561" s="3">
        <v>19.600000000000001</v>
      </c>
      <c r="P561" s="3"/>
      <c r="Q561" s="3">
        <v>119.6</v>
      </c>
      <c r="R561" s="3">
        <v>0.44</v>
      </c>
      <c r="S561" s="3">
        <v>7.0000000000000007E-2</v>
      </c>
      <c r="T561" s="3">
        <v>17.739999999999998</v>
      </c>
      <c r="U561" s="29">
        <v>718</v>
      </c>
    </row>
    <row r="562" spans="2:21">
      <c r="B562" s="28"/>
      <c r="C562" s="9" t="s">
        <v>27</v>
      </c>
      <c r="D562" s="10" t="s">
        <v>110</v>
      </c>
      <c r="E562" s="9">
        <v>17.690000000000001</v>
      </c>
      <c r="F562" s="9">
        <v>10.71</v>
      </c>
      <c r="G562" s="9">
        <v>20.399999999999999</v>
      </c>
      <c r="H562" s="9">
        <v>0.97</v>
      </c>
      <c r="I562" s="9">
        <v>90.2</v>
      </c>
      <c r="J562" s="9">
        <v>554.22</v>
      </c>
      <c r="K562" s="9">
        <v>497.8</v>
      </c>
      <c r="L562" s="9">
        <v>125.3</v>
      </c>
      <c r="M562" s="9">
        <v>447.8</v>
      </c>
      <c r="N562" s="9">
        <v>2.89</v>
      </c>
      <c r="O562" s="9">
        <v>143</v>
      </c>
      <c r="P562" s="9"/>
      <c r="Q562" s="9">
        <v>255</v>
      </c>
      <c r="R562" s="9">
        <v>1.6</v>
      </c>
      <c r="S562" s="9">
        <v>0.23</v>
      </c>
      <c r="T562" s="9">
        <v>22.3</v>
      </c>
      <c r="U562" s="29"/>
    </row>
    <row r="563" spans="2:21">
      <c r="B563" s="28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29"/>
    </row>
    <row r="564" spans="2:21">
      <c r="B564" s="28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29"/>
    </row>
    <row r="565" spans="2:21">
      <c r="B565" s="28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29"/>
    </row>
    <row r="566" spans="2:21">
      <c r="B566" s="28"/>
      <c r="C566" s="7" t="s">
        <v>28</v>
      </c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29"/>
    </row>
    <row r="567" spans="2:21">
      <c r="B567" s="28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29"/>
    </row>
    <row r="568" spans="2:21">
      <c r="B568" s="28"/>
      <c r="C568" s="3" t="s">
        <v>79</v>
      </c>
      <c r="D568" s="4" t="s">
        <v>105</v>
      </c>
      <c r="E568" s="3">
        <v>0.18</v>
      </c>
      <c r="F568" s="3">
        <v>0</v>
      </c>
      <c r="G568" s="3">
        <v>0</v>
      </c>
      <c r="H568" s="3">
        <v>0</v>
      </c>
      <c r="I568" s="3">
        <v>0.54</v>
      </c>
      <c r="J568" s="3">
        <v>8.4</v>
      </c>
      <c r="K568" s="3">
        <v>4.8</v>
      </c>
      <c r="L568" s="3">
        <v>10.050000000000001</v>
      </c>
      <c r="M568" s="3">
        <v>16.059999999999999</v>
      </c>
      <c r="N568" s="3">
        <v>0.18</v>
      </c>
      <c r="O568" s="3">
        <v>0</v>
      </c>
      <c r="P568" s="3"/>
      <c r="Q568" s="3">
        <v>1490</v>
      </c>
      <c r="R568" s="3">
        <v>4.09</v>
      </c>
      <c r="S568" s="3">
        <v>0.02</v>
      </c>
      <c r="T568" s="3">
        <v>2.1</v>
      </c>
      <c r="U568" s="29">
        <v>64</v>
      </c>
    </row>
    <row r="569" spans="2:21">
      <c r="B569" s="28"/>
      <c r="C569" s="3" t="s">
        <v>80</v>
      </c>
      <c r="D569" s="4" t="s">
        <v>30</v>
      </c>
      <c r="E569" s="3">
        <v>1.65</v>
      </c>
      <c r="F569" s="3">
        <v>0.2</v>
      </c>
      <c r="G569" s="3">
        <v>5.09</v>
      </c>
      <c r="H569" s="3">
        <v>4.17</v>
      </c>
      <c r="I569" s="3">
        <v>9.93</v>
      </c>
      <c r="J569" s="3">
        <v>120.84</v>
      </c>
      <c r="K569" s="3">
        <v>82.88</v>
      </c>
      <c r="L569" s="3">
        <v>55.05</v>
      </c>
      <c r="M569" s="3">
        <v>83.2</v>
      </c>
      <c r="N569" s="3">
        <v>1.55</v>
      </c>
      <c r="O569" s="3">
        <v>7.29</v>
      </c>
      <c r="P569" s="3"/>
      <c r="Q569" s="3">
        <v>978.3</v>
      </c>
      <c r="R569" s="3">
        <v>2.4500000000000002</v>
      </c>
      <c r="S569" s="3">
        <v>7.0000000000000007E-2</v>
      </c>
      <c r="T569" s="3">
        <v>16.350000000000001</v>
      </c>
      <c r="U569" s="29">
        <v>164</v>
      </c>
    </row>
    <row r="570" spans="2:21">
      <c r="B570" s="28"/>
      <c r="C570" s="3" t="s">
        <v>44</v>
      </c>
      <c r="D570" s="4" t="s">
        <v>32</v>
      </c>
      <c r="E570" s="3">
        <v>12.2</v>
      </c>
      <c r="F570" s="3">
        <v>10.1</v>
      </c>
      <c r="G570" s="3">
        <v>8.67</v>
      </c>
      <c r="H570" s="3">
        <v>4.1900000000000004</v>
      </c>
      <c r="I570" s="3">
        <v>12.53</v>
      </c>
      <c r="J570" s="3">
        <v>197.87</v>
      </c>
      <c r="K570" s="3">
        <v>12.29</v>
      </c>
      <c r="L570" s="3">
        <v>20.54</v>
      </c>
      <c r="M570" s="3">
        <v>104.3</v>
      </c>
      <c r="N570" s="3">
        <v>1.1100000000000001</v>
      </c>
      <c r="O570" s="3">
        <v>0</v>
      </c>
      <c r="P570" s="3"/>
      <c r="Q570" s="3">
        <v>0</v>
      </c>
      <c r="R570" s="3">
        <v>2.69</v>
      </c>
      <c r="S570" s="3">
        <v>7.0000000000000007E-2</v>
      </c>
      <c r="T570" s="3">
        <v>0.17</v>
      </c>
      <c r="U570" s="29">
        <v>25.01</v>
      </c>
    </row>
    <row r="571" spans="2:21">
      <c r="B571" s="28"/>
      <c r="C571" s="3" t="s">
        <v>33</v>
      </c>
      <c r="D571" s="4" t="s">
        <v>35</v>
      </c>
      <c r="E571" s="3">
        <v>8.84</v>
      </c>
      <c r="F571" s="3">
        <v>0.02</v>
      </c>
      <c r="G571" s="3">
        <v>6.35</v>
      </c>
      <c r="H571" s="3">
        <v>2.31</v>
      </c>
      <c r="I571" s="3">
        <v>38.6</v>
      </c>
      <c r="J571" s="3">
        <v>334</v>
      </c>
      <c r="K571" s="3">
        <v>52.48</v>
      </c>
      <c r="L571" s="3">
        <v>161.80000000000001</v>
      </c>
      <c r="M571" s="3">
        <v>228.3</v>
      </c>
      <c r="N571" s="3">
        <v>5.16</v>
      </c>
      <c r="O571" s="3">
        <v>29.5</v>
      </c>
      <c r="P571" s="3"/>
      <c r="Q571" s="3">
        <v>118.9</v>
      </c>
      <c r="R571" s="3">
        <v>0.94</v>
      </c>
      <c r="S571" s="3">
        <v>0.28999999999999998</v>
      </c>
      <c r="T571" s="3">
        <v>6.36</v>
      </c>
      <c r="U571" s="29">
        <v>282</v>
      </c>
    </row>
    <row r="572" spans="2:21">
      <c r="B572" s="28"/>
      <c r="C572" s="3" t="s">
        <v>66</v>
      </c>
      <c r="D572" s="4" t="s">
        <v>35</v>
      </c>
      <c r="E572" s="3">
        <v>0.64</v>
      </c>
      <c r="F572" s="3">
        <v>0</v>
      </c>
      <c r="G572" s="3">
        <v>0.25</v>
      </c>
      <c r="H572" s="3">
        <v>0.28000000000000003</v>
      </c>
      <c r="I572" s="3">
        <v>26.95</v>
      </c>
      <c r="J572" s="3">
        <v>107.54</v>
      </c>
      <c r="K572" s="3">
        <v>11.09</v>
      </c>
      <c r="L572" s="3">
        <v>2.96</v>
      </c>
      <c r="M572" s="3">
        <v>2.96</v>
      </c>
      <c r="N572" s="3">
        <v>0.56999999999999995</v>
      </c>
      <c r="O572" s="3">
        <v>0</v>
      </c>
      <c r="P572" s="3"/>
      <c r="Q572" s="3">
        <v>784</v>
      </c>
      <c r="R572" s="3">
        <v>0.76</v>
      </c>
      <c r="S572" s="3">
        <v>0.01</v>
      </c>
      <c r="T572" s="3">
        <v>80</v>
      </c>
      <c r="U572" s="29" t="s">
        <v>37</v>
      </c>
    </row>
    <row r="573" spans="2:21">
      <c r="B573" s="28"/>
      <c r="C573" s="3" t="s">
        <v>36</v>
      </c>
      <c r="D573" s="4" t="s">
        <v>106</v>
      </c>
      <c r="E573" s="3">
        <v>2.17</v>
      </c>
      <c r="F573" s="3">
        <v>0</v>
      </c>
      <c r="G573" s="3">
        <v>0.25</v>
      </c>
      <c r="H573" s="3">
        <v>0</v>
      </c>
      <c r="I573" s="3">
        <v>13.08</v>
      </c>
      <c r="J573" s="3">
        <v>60.67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/>
      <c r="Q573" s="3">
        <v>0</v>
      </c>
      <c r="R573" s="3">
        <v>0</v>
      </c>
      <c r="S573" s="3">
        <v>0</v>
      </c>
      <c r="T573" s="3">
        <v>0</v>
      </c>
      <c r="U573" s="29" t="s">
        <v>37</v>
      </c>
    </row>
    <row r="574" spans="2:21">
      <c r="B574" s="28"/>
      <c r="C574" s="3" t="s">
        <v>38</v>
      </c>
      <c r="D574" s="4" t="s">
        <v>106</v>
      </c>
      <c r="E574" s="3">
        <v>1.24</v>
      </c>
      <c r="F574" s="3">
        <v>0</v>
      </c>
      <c r="G574" s="3">
        <v>0.21</v>
      </c>
      <c r="H574" s="3">
        <v>0.24</v>
      </c>
      <c r="I574" s="3">
        <v>6.08</v>
      </c>
      <c r="J574" s="3">
        <v>31.72</v>
      </c>
      <c r="K574" s="3">
        <v>6.16</v>
      </c>
      <c r="L574" s="3">
        <v>8.18</v>
      </c>
      <c r="M574" s="3">
        <v>27.49</v>
      </c>
      <c r="N574" s="3">
        <v>0.68</v>
      </c>
      <c r="O574" s="3">
        <v>0</v>
      </c>
      <c r="P574" s="3"/>
      <c r="Q574" s="3">
        <v>0.8</v>
      </c>
      <c r="R574" s="3">
        <v>0.28000000000000003</v>
      </c>
      <c r="S574" s="3">
        <v>0.03</v>
      </c>
      <c r="T574" s="3">
        <v>0</v>
      </c>
      <c r="U574" s="29" t="s">
        <v>37</v>
      </c>
    </row>
    <row r="575" spans="2:21" ht="15.75" thickBot="1">
      <c r="B575" s="31"/>
      <c r="C575" s="9" t="s">
        <v>27</v>
      </c>
      <c r="D575" s="10" t="s">
        <v>123</v>
      </c>
      <c r="E575" s="9">
        <v>26.45</v>
      </c>
      <c r="F575" s="9">
        <v>11.05</v>
      </c>
      <c r="G575" s="9">
        <v>30.66</v>
      </c>
      <c r="H575" s="9">
        <v>21.52</v>
      </c>
      <c r="I575" s="9">
        <v>79.290000000000006</v>
      </c>
      <c r="J575" s="9">
        <v>727.51</v>
      </c>
      <c r="K575" s="9">
        <v>236</v>
      </c>
      <c r="L575" s="9">
        <v>297</v>
      </c>
      <c r="M575" s="9">
        <v>499</v>
      </c>
      <c r="N575" s="9">
        <v>9.3000000000000007</v>
      </c>
      <c r="O575" s="9">
        <v>36.799999999999997</v>
      </c>
      <c r="P575" s="9"/>
      <c r="Q575" s="9">
        <v>2697</v>
      </c>
      <c r="R575" s="9">
        <v>11.9</v>
      </c>
      <c r="S575" s="9">
        <v>0.5</v>
      </c>
      <c r="T575" s="9">
        <v>51.4</v>
      </c>
      <c r="U575" s="29"/>
    </row>
    <row r="576" spans="2:21">
      <c r="B576" s="22"/>
      <c r="C576" s="9" t="s">
        <v>39</v>
      </c>
      <c r="D576" s="10">
        <v>1320</v>
      </c>
      <c r="E576" s="9">
        <v>44.14</v>
      </c>
      <c r="F576" s="9">
        <v>21.76</v>
      </c>
      <c r="G576" s="9">
        <v>51.06</v>
      </c>
      <c r="H576" s="9">
        <v>22.49</v>
      </c>
      <c r="I576" s="9">
        <v>169.49</v>
      </c>
      <c r="J576" s="9">
        <f t="shared" ref="J576" si="39">J575+J562</f>
        <v>1281.73</v>
      </c>
      <c r="K576" s="9">
        <v>733.8</v>
      </c>
      <c r="L576" s="9">
        <v>422.3</v>
      </c>
      <c r="M576" s="9">
        <v>946.8</v>
      </c>
      <c r="N576" s="9">
        <v>152.30000000000001</v>
      </c>
      <c r="O576" s="9">
        <v>179.8</v>
      </c>
      <c r="P576" s="9"/>
      <c r="Q576" s="9">
        <v>2952</v>
      </c>
      <c r="R576" s="9">
        <v>13.5</v>
      </c>
      <c r="S576" s="9">
        <v>0.73</v>
      </c>
      <c r="T576" s="9">
        <v>73.7</v>
      </c>
      <c r="U576" s="29"/>
    </row>
    <row r="577" spans="2:21" ht="15.75" thickBot="1">
      <c r="B577" s="22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35"/>
    </row>
    <row r="578" spans="2:21">
      <c r="B578" s="22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</row>
    <row r="579" spans="2:21" ht="70.5" customHeight="1" thickBot="1">
      <c r="B579" s="22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</row>
    <row r="580" spans="2:21" ht="15" customHeight="1">
      <c r="B580" s="24" t="s">
        <v>81</v>
      </c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</row>
    <row r="581" spans="2:21" ht="15.75" thickBot="1">
      <c r="B581" s="28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</row>
    <row r="582" spans="2:21">
      <c r="B582" s="28"/>
      <c r="C582" s="25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7"/>
    </row>
    <row r="583" spans="2:21">
      <c r="B583" s="30" t="s">
        <v>1</v>
      </c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29"/>
    </row>
    <row r="584" spans="2:21">
      <c r="B584" s="28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29"/>
    </row>
    <row r="585" spans="2:21" ht="24.75">
      <c r="B585" s="28"/>
      <c r="C585" s="7" t="s">
        <v>2</v>
      </c>
      <c r="D585" s="6" t="s">
        <v>3</v>
      </c>
      <c r="E585" s="87" t="s">
        <v>4</v>
      </c>
      <c r="F585" s="84"/>
      <c r="G585" s="87" t="s">
        <v>5</v>
      </c>
      <c r="H585" s="84"/>
      <c r="I585" s="6" t="s">
        <v>108</v>
      </c>
      <c r="J585" s="6" t="s">
        <v>7</v>
      </c>
      <c r="K585" s="87" t="s">
        <v>8</v>
      </c>
      <c r="L585" s="92"/>
      <c r="M585" s="92"/>
      <c r="N585" s="84"/>
      <c r="O585" s="87" t="s">
        <v>9</v>
      </c>
      <c r="P585" s="92"/>
      <c r="Q585" s="92"/>
      <c r="R585" s="92"/>
      <c r="S585" s="92"/>
      <c r="T585" s="84"/>
      <c r="U585" s="29"/>
    </row>
    <row r="586" spans="2:21">
      <c r="B586" s="28"/>
      <c r="C586" s="3"/>
      <c r="D586" s="3"/>
      <c r="E586" s="3" t="s">
        <v>10</v>
      </c>
      <c r="F586" s="3" t="s">
        <v>11</v>
      </c>
      <c r="G586" s="3" t="s">
        <v>10</v>
      </c>
      <c r="H586" s="3" t="s">
        <v>12</v>
      </c>
      <c r="I586" s="3"/>
      <c r="J586" s="3"/>
      <c r="K586" s="7" t="s">
        <v>13</v>
      </c>
      <c r="L586" s="7" t="s">
        <v>14</v>
      </c>
      <c r="M586" s="7" t="s">
        <v>15</v>
      </c>
      <c r="N586" s="7" t="s">
        <v>16</v>
      </c>
      <c r="O586" s="7" t="s">
        <v>17</v>
      </c>
      <c r="P586" s="7"/>
      <c r="Q586" s="7" t="s">
        <v>18</v>
      </c>
      <c r="R586" s="7" t="s">
        <v>19</v>
      </c>
      <c r="S586" s="7" t="s">
        <v>20</v>
      </c>
      <c r="T586" s="7" t="s">
        <v>21</v>
      </c>
      <c r="U586" s="29"/>
    </row>
    <row r="587" spans="2:21">
      <c r="B587" s="28"/>
      <c r="C587" s="7" t="s">
        <v>23</v>
      </c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29"/>
    </row>
    <row r="588" spans="2:21">
      <c r="B588" s="28"/>
      <c r="C588" s="3" t="s">
        <v>41</v>
      </c>
      <c r="D588" s="4" t="s">
        <v>104</v>
      </c>
      <c r="E588" s="3">
        <v>5.7</v>
      </c>
      <c r="F588" s="3">
        <v>2.78</v>
      </c>
      <c r="G588" s="3">
        <v>7.5</v>
      </c>
      <c r="H588" s="3">
        <v>1.62</v>
      </c>
      <c r="I588" s="3">
        <v>19.600000000000001</v>
      </c>
      <c r="J588" s="3">
        <v>168.7</v>
      </c>
      <c r="K588" s="3">
        <v>152.80000000000001</v>
      </c>
      <c r="L588" s="3">
        <v>68.209999999999994</v>
      </c>
      <c r="M588" s="3">
        <v>209</v>
      </c>
      <c r="N588" s="3">
        <v>1.79</v>
      </c>
      <c r="O588" s="3">
        <v>78.2</v>
      </c>
      <c r="P588" s="3"/>
      <c r="Q588" s="3">
        <v>109.4</v>
      </c>
      <c r="R588" s="3">
        <v>0.44</v>
      </c>
      <c r="S588" s="3">
        <v>0.23</v>
      </c>
      <c r="T588" s="3">
        <v>4.34</v>
      </c>
      <c r="U588" s="29">
        <v>1</v>
      </c>
    </row>
    <row r="589" spans="2:21">
      <c r="B589" s="28"/>
      <c r="C589" s="3" t="s">
        <v>82</v>
      </c>
      <c r="D589" s="4" t="s">
        <v>62</v>
      </c>
      <c r="E589" s="3">
        <v>6.08</v>
      </c>
      <c r="F589" s="3">
        <v>0.03</v>
      </c>
      <c r="G589" s="3">
        <v>8.1999999999999993</v>
      </c>
      <c r="H589" s="3">
        <v>2.77</v>
      </c>
      <c r="I589" s="3">
        <v>39.299999999999997</v>
      </c>
      <c r="J589" s="3">
        <v>344</v>
      </c>
      <c r="K589" s="3">
        <v>125</v>
      </c>
      <c r="L589" s="3">
        <v>194.2</v>
      </c>
      <c r="M589" s="3">
        <v>274</v>
      </c>
      <c r="N589" s="3">
        <v>6.2</v>
      </c>
      <c r="O589" s="3">
        <v>35.4</v>
      </c>
      <c r="P589" s="3"/>
      <c r="Q589" s="3">
        <v>142.69999999999999</v>
      </c>
      <c r="R589" s="3">
        <v>1.1299999999999999</v>
      </c>
      <c r="S589" s="3">
        <v>0.35</v>
      </c>
      <c r="T589" s="3">
        <v>0.22</v>
      </c>
      <c r="U589" s="29">
        <v>725</v>
      </c>
    </row>
    <row r="590" spans="2:21">
      <c r="B590" s="28"/>
      <c r="C590" s="3" t="s">
        <v>59</v>
      </c>
      <c r="D590" s="4" t="s">
        <v>35</v>
      </c>
      <c r="E590" s="3">
        <v>3.44</v>
      </c>
      <c r="F590" s="3">
        <v>2.84</v>
      </c>
      <c r="G590" s="3">
        <v>3.5</v>
      </c>
      <c r="H590" s="3">
        <v>0.37</v>
      </c>
      <c r="I590" s="3">
        <v>24.41</v>
      </c>
      <c r="J590" s="3">
        <v>138.1</v>
      </c>
      <c r="K590" s="3">
        <v>159.6</v>
      </c>
      <c r="L590" s="3">
        <v>50.56</v>
      </c>
      <c r="M590" s="3">
        <v>129.6</v>
      </c>
      <c r="N590" s="3">
        <v>1.22</v>
      </c>
      <c r="O590" s="3">
        <v>20</v>
      </c>
      <c r="P590" s="3"/>
      <c r="Q590" s="3">
        <v>108.5</v>
      </c>
      <c r="R590" s="3">
        <v>0.34</v>
      </c>
      <c r="S590" s="3">
        <v>0.06</v>
      </c>
      <c r="T590" s="3">
        <v>7.12</v>
      </c>
      <c r="U590" s="29">
        <v>289</v>
      </c>
    </row>
    <row r="591" spans="2:21">
      <c r="B591" s="28"/>
      <c r="C591" s="9" t="s">
        <v>27</v>
      </c>
      <c r="D591" s="10">
        <v>460</v>
      </c>
      <c r="E591" s="9">
        <v>16.29</v>
      </c>
      <c r="F591" s="9">
        <v>2.97</v>
      </c>
      <c r="G591" s="9">
        <v>25.88</v>
      </c>
      <c r="H591" s="9">
        <v>3.41</v>
      </c>
      <c r="I591" s="9">
        <v>83.62</v>
      </c>
      <c r="J591" s="9">
        <v>582.29999999999995</v>
      </c>
      <c r="K591" s="9">
        <v>230.7</v>
      </c>
      <c r="L591" s="9">
        <v>253.3</v>
      </c>
      <c r="M591" s="9">
        <v>429.6</v>
      </c>
      <c r="N591" s="9">
        <v>7.98</v>
      </c>
      <c r="O591" s="9">
        <v>126.2</v>
      </c>
      <c r="P591" s="9"/>
      <c r="Q591" s="9">
        <v>312</v>
      </c>
      <c r="R591" s="9">
        <v>2.06</v>
      </c>
      <c r="S591" s="9">
        <v>0.44</v>
      </c>
      <c r="T591" s="9">
        <v>14.75</v>
      </c>
      <c r="U591" s="29"/>
    </row>
    <row r="592" spans="2:21">
      <c r="B592" s="28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29"/>
    </row>
    <row r="593" spans="2:21">
      <c r="B593" s="28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29"/>
    </row>
    <row r="594" spans="2:21">
      <c r="B594" s="28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29"/>
    </row>
    <row r="595" spans="2:21">
      <c r="B595" s="28"/>
      <c r="C595" s="7" t="s">
        <v>28</v>
      </c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29"/>
    </row>
    <row r="596" spans="2:21">
      <c r="B596" s="28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29"/>
    </row>
    <row r="597" spans="2:21">
      <c r="B597" s="28"/>
      <c r="C597" s="3" t="s">
        <v>118</v>
      </c>
      <c r="D597" s="4" t="s">
        <v>105</v>
      </c>
      <c r="E597" s="3">
        <v>0.57999999999999996</v>
      </c>
      <c r="F597" s="3">
        <v>0</v>
      </c>
      <c r="G597" s="3">
        <v>5.98</v>
      </c>
      <c r="H597" s="3">
        <v>5.98</v>
      </c>
      <c r="I597" s="3">
        <v>2.0099999999999998</v>
      </c>
      <c r="J597" s="3">
        <v>63.84</v>
      </c>
      <c r="K597" s="3">
        <v>7.41</v>
      </c>
      <c r="L597" s="3">
        <v>10.58</v>
      </c>
      <c r="M597" s="3">
        <v>13.88</v>
      </c>
      <c r="N597" s="3">
        <v>0.48</v>
      </c>
      <c r="O597" s="3">
        <v>0</v>
      </c>
      <c r="P597" s="3"/>
      <c r="Q597" s="3">
        <v>423.4</v>
      </c>
      <c r="R597" s="3">
        <v>3.02</v>
      </c>
      <c r="S597" s="3">
        <v>0.03</v>
      </c>
      <c r="T597" s="3">
        <v>13.23</v>
      </c>
      <c r="U597" s="29">
        <v>68</v>
      </c>
    </row>
    <row r="598" spans="2:21">
      <c r="B598" s="28"/>
      <c r="C598" s="3" t="s">
        <v>83</v>
      </c>
      <c r="D598" s="4" t="s">
        <v>30</v>
      </c>
      <c r="E598" s="3">
        <v>2.5499999999999998</v>
      </c>
      <c r="F598" s="3">
        <v>0.2</v>
      </c>
      <c r="G598" s="3">
        <v>3.45</v>
      </c>
      <c r="H598" s="3">
        <v>2.17</v>
      </c>
      <c r="I598" s="3">
        <v>17.25</v>
      </c>
      <c r="J598" s="3">
        <v>111.7</v>
      </c>
      <c r="K598" s="3">
        <v>82.88</v>
      </c>
      <c r="L598" s="3">
        <v>55.05</v>
      </c>
      <c r="M598" s="3">
        <v>83.2</v>
      </c>
      <c r="N598" s="3">
        <v>1.55</v>
      </c>
      <c r="O598" s="3">
        <v>7.29</v>
      </c>
      <c r="P598" s="3"/>
      <c r="Q598" s="3">
        <v>978.3</v>
      </c>
      <c r="R598" s="3">
        <v>2.4500000000000002</v>
      </c>
      <c r="S598" s="3">
        <v>7.0000000000000007E-2</v>
      </c>
      <c r="T598" s="3">
        <v>16.350000000000001</v>
      </c>
      <c r="U598" s="29">
        <v>141</v>
      </c>
    </row>
    <row r="599" spans="2:21">
      <c r="B599" s="28"/>
      <c r="C599" s="3" t="s">
        <v>84</v>
      </c>
      <c r="D599" s="4" t="s">
        <v>126</v>
      </c>
      <c r="E599" s="3">
        <v>8.32</v>
      </c>
      <c r="F599" s="3">
        <v>2.65</v>
      </c>
      <c r="G599" s="3">
        <v>20.88</v>
      </c>
      <c r="H599" s="3">
        <v>10.86</v>
      </c>
      <c r="I599" s="3">
        <v>43.92</v>
      </c>
      <c r="J599" s="3">
        <v>435.6</v>
      </c>
      <c r="K599" s="3">
        <v>7.69</v>
      </c>
      <c r="L599" s="3">
        <v>4.3499999999999996</v>
      </c>
      <c r="M599" s="3">
        <v>17.2</v>
      </c>
      <c r="N599" s="3">
        <v>0.3</v>
      </c>
      <c r="O599" s="3">
        <v>66.91</v>
      </c>
      <c r="P599" s="3"/>
      <c r="Q599" s="3">
        <v>43.09</v>
      </c>
      <c r="R599" s="3">
        <v>5.07</v>
      </c>
      <c r="S599" s="3">
        <v>0.02</v>
      </c>
      <c r="T599" s="3">
        <v>1.59</v>
      </c>
      <c r="U599" s="29">
        <v>438</v>
      </c>
    </row>
    <row r="600" spans="2:21">
      <c r="B600" s="28"/>
      <c r="C600" s="3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29"/>
    </row>
    <row r="601" spans="2:21">
      <c r="B601" s="28"/>
      <c r="C601" s="3" t="s">
        <v>34</v>
      </c>
      <c r="D601" s="4" t="s">
        <v>35</v>
      </c>
      <c r="E601" s="3">
        <v>0.34</v>
      </c>
      <c r="F601" s="3">
        <v>0</v>
      </c>
      <c r="G601" s="3">
        <v>0</v>
      </c>
      <c r="H601" s="3">
        <v>0</v>
      </c>
      <c r="I601" s="3">
        <v>25.63</v>
      </c>
      <c r="J601" s="3">
        <v>98.77</v>
      </c>
      <c r="K601" s="3">
        <v>71.69</v>
      </c>
      <c r="L601" s="3">
        <v>47.41</v>
      </c>
      <c r="M601" s="3">
        <v>57.94</v>
      </c>
      <c r="N601" s="3">
        <v>1.18</v>
      </c>
      <c r="O601" s="3">
        <v>0.24</v>
      </c>
      <c r="P601" s="3"/>
      <c r="Q601" s="3">
        <v>162.4</v>
      </c>
      <c r="R601" s="3">
        <v>0.61</v>
      </c>
      <c r="S601" s="3">
        <v>0.04</v>
      </c>
      <c r="T601" s="3">
        <v>12.18</v>
      </c>
      <c r="U601" s="29">
        <v>644</v>
      </c>
    </row>
    <row r="602" spans="2:21">
      <c r="B602" s="28"/>
      <c r="C602" s="3" t="s">
        <v>36</v>
      </c>
      <c r="D602" s="4" t="s">
        <v>106</v>
      </c>
      <c r="E602" s="3">
        <v>2.17</v>
      </c>
      <c r="F602" s="3">
        <v>0</v>
      </c>
      <c r="G602" s="3">
        <v>0.25</v>
      </c>
      <c r="H602" s="3">
        <v>0</v>
      </c>
      <c r="I602" s="3">
        <v>13.08</v>
      </c>
      <c r="J602" s="3">
        <v>60.67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/>
      <c r="Q602" s="3">
        <v>0</v>
      </c>
      <c r="R602" s="3">
        <v>0</v>
      </c>
      <c r="S602" s="3">
        <v>0</v>
      </c>
      <c r="T602" s="3">
        <v>0</v>
      </c>
      <c r="U602" s="29" t="s">
        <v>37</v>
      </c>
    </row>
    <row r="603" spans="2:21">
      <c r="B603" s="28"/>
      <c r="C603" s="3" t="s">
        <v>38</v>
      </c>
      <c r="D603" s="4" t="s">
        <v>119</v>
      </c>
      <c r="E603" s="3">
        <v>1.24</v>
      </c>
      <c r="F603" s="3">
        <v>0</v>
      </c>
      <c r="G603" s="3">
        <v>0.21</v>
      </c>
      <c r="H603" s="3">
        <v>0.24</v>
      </c>
      <c r="I603" s="3">
        <v>6.08</v>
      </c>
      <c r="J603" s="3">
        <v>31.72</v>
      </c>
      <c r="K603" s="3">
        <v>6.16</v>
      </c>
      <c r="L603" s="3">
        <v>8.18</v>
      </c>
      <c r="M603" s="3">
        <v>27.49</v>
      </c>
      <c r="N603" s="3">
        <v>0.68</v>
      </c>
      <c r="O603" s="3">
        <v>0</v>
      </c>
      <c r="P603" s="3"/>
      <c r="Q603" s="3">
        <v>0.8</v>
      </c>
      <c r="R603" s="3">
        <v>0.28000000000000003</v>
      </c>
      <c r="S603" s="3">
        <v>0.03</v>
      </c>
      <c r="T603" s="3">
        <v>0</v>
      </c>
      <c r="U603" s="29" t="s">
        <v>37</v>
      </c>
    </row>
    <row r="604" spans="2:21" ht="15.75" thickBot="1">
      <c r="B604" s="31"/>
      <c r="C604" s="9" t="s">
        <v>27</v>
      </c>
      <c r="D604" s="10">
        <v>810</v>
      </c>
      <c r="E604" s="9">
        <v>25.57</v>
      </c>
      <c r="F604" s="9">
        <v>2.76</v>
      </c>
      <c r="G604" s="9">
        <v>27.57</v>
      </c>
      <c r="H604" s="9">
        <v>9.83</v>
      </c>
      <c r="I604" s="9">
        <v>99.67</v>
      </c>
      <c r="J604" s="9">
        <v>755.63</v>
      </c>
      <c r="K604" s="9">
        <v>224</v>
      </c>
      <c r="L604" s="9">
        <v>149</v>
      </c>
      <c r="M604" s="9">
        <v>279</v>
      </c>
      <c r="N604" s="9">
        <v>4.99</v>
      </c>
      <c r="O604" s="9">
        <v>49</v>
      </c>
      <c r="P604" s="9"/>
      <c r="Q604" s="9">
        <v>1957</v>
      </c>
      <c r="R604" s="9">
        <v>7.73</v>
      </c>
      <c r="S604" s="9">
        <v>0.3</v>
      </c>
      <c r="T604" s="9">
        <v>41.8</v>
      </c>
      <c r="U604" s="29"/>
    </row>
    <row r="605" spans="2:21">
      <c r="B605" s="22"/>
      <c r="C605" s="9" t="s">
        <v>39</v>
      </c>
      <c r="D605" s="10">
        <v>1270</v>
      </c>
      <c r="E605" s="9">
        <v>41.86</v>
      </c>
      <c r="F605" s="9">
        <v>5.73</v>
      </c>
      <c r="G605" s="9">
        <v>53.45</v>
      </c>
      <c r="H605" s="9">
        <v>13.24</v>
      </c>
      <c r="I605" s="9">
        <v>183.29</v>
      </c>
      <c r="J605" s="9">
        <f t="shared" ref="J605" si="40">J604+J591</f>
        <v>1337.9299999999998</v>
      </c>
      <c r="K605" s="9">
        <v>454.7</v>
      </c>
      <c r="L605" s="9">
        <v>402.3</v>
      </c>
      <c r="M605" s="9">
        <v>708.6</v>
      </c>
      <c r="N605" s="9">
        <v>12.97</v>
      </c>
      <c r="O605" s="9">
        <v>175.2</v>
      </c>
      <c r="P605" s="9"/>
      <c r="Q605" s="9">
        <v>2269</v>
      </c>
      <c r="R605" s="9">
        <v>9.7899999999999991</v>
      </c>
      <c r="S605" s="9">
        <v>0.74</v>
      </c>
      <c r="T605" s="9">
        <v>56.66</v>
      </c>
      <c r="U605" s="29"/>
    </row>
    <row r="606" spans="2:21" ht="15.75" thickBot="1">
      <c r="B606" s="22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35"/>
    </row>
    <row r="607" spans="2:21" ht="84.75" customHeight="1" thickBot="1">
      <c r="B607" s="22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</row>
    <row r="608" spans="2:21" ht="15" customHeight="1">
      <c r="B608" s="24" t="s">
        <v>85</v>
      </c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</row>
    <row r="609" spans="2:21" ht="15.75" thickBot="1">
      <c r="B609" s="28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</row>
    <row r="610" spans="2:21">
      <c r="B610" s="30" t="s">
        <v>1</v>
      </c>
      <c r="C610" s="25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7"/>
    </row>
    <row r="611" spans="2:21">
      <c r="B611" s="28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29"/>
    </row>
    <row r="612" spans="2:21" ht="24.75">
      <c r="B612" s="28"/>
      <c r="C612" s="7" t="s">
        <v>2</v>
      </c>
      <c r="D612" s="6" t="s">
        <v>3</v>
      </c>
      <c r="E612" s="88" t="s">
        <v>4</v>
      </c>
      <c r="F612" s="89"/>
      <c r="G612" s="88" t="s">
        <v>5</v>
      </c>
      <c r="H612" s="89"/>
      <c r="I612" s="6" t="s">
        <v>108</v>
      </c>
      <c r="J612" s="6" t="s">
        <v>7</v>
      </c>
      <c r="K612" s="87" t="s">
        <v>8</v>
      </c>
      <c r="L612" s="92"/>
      <c r="M612" s="92"/>
      <c r="N612" s="84"/>
      <c r="O612" s="87" t="s">
        <v>9</v>
      </c>
      <c r="P612" s="92"/>
      <c r="Q612" s="92"/>
      <c r="R612" s="92"/>
      <c r="S612" s="92"/>
      <c r="T612" s="84"/>
      <c r="U612" s="29"/>
    </row>
    <row r="613" spans="2:21">
      <c r="B613" s="28"/>
      <c r="C613" s="3"/>
      <c r="D613" s="3"/>
      <c r="E613" s="3" t="s">
        <v>10</v>
      </c>
      <c r="F613" s="3" t="s">
        <v>11</v>
      </c>
      <c r="G613" s="3" t="s">
        <v>10</v>
      </c>
      <c r="H613" s="3" t="s">
        <v>12</v>
      </c>
      <c r="I613" s="3"/>
      <c r="J613" s="3"/>
      <c r="K613" s="7" t="s">
        <v>13</v>
      </c>
      <c r="L613" s="7" t="s">
        <v>14</v>
      </c>
      <c r="M613" s="7" t="s">
        <v>15</v>
      </c>
      <c r="N613" s="7" t="s">
        <v>16</v>
      </c>
      <c r="O613" s="7" t="s">
        <v>17</v>
      </c>
      <c r="P613" s="7"/>
      <c r="Q613" s="7" t="s">
        <v>18</v>
      </c>
      <c r="R613" s="7" t="s">
        <v>19</v>
      </c>
      <c r="S613" s="7" t="s">
        <v>20</v>
      </c>
      <c r="T613" s="7" t="s">
        <v>21</v>
      </c>
      <c r="U613" s="29"/>
    </row>
    <row r="614" spans="2:21">
      <c r="B614" s="28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29"/>
    </row>
    <row r="615" spans="2:21">
      <c r="B615" s="28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29"/>
    </row>
    <row r="616" spans="2:21">
      <c r="B616" s="28"/>
      <c r="C616" s="7" t="s">
        <v>23</v>
      </c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29"/>
    </row>
    <row r="617" spans="2:21">
      <c r="B617" s="28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29"/>
    </row>
    <row r="618" spans="2:21">
      <c r="B618" s="28"/>
      <c r="C618" s="3" t="s">
        <v>24</v>
      </c>
      <c r="D618" s="4" t="s">
        <v>62</v>
      </c>
      <c r="E618" s="3">
        <v>10.61</v>
      </c>
      <c r="F618" s="3">
        <v>0.03</v>
      </c>
      <c r="G618" s="3">
        <v>7.62</v>
      </c>
      <c r="H618" s="3">
        <v>2.77</v>
      </c>
      <c r="I618" s="3">
        <v>46.32</v>
      </c>
      <c r="J618" s="3">
        <v>375.7</v>
      </c>
      <c r="K618" s="3">
        <v>62.97</v>
      </c>
      <c r="L618" s="3">
        <v>194.2</v>
      </c>
      <c r="M618" s="3">
        <v>274</v>
      </c>
      <c r="N618" s="3">
        <v>6.2</v>
      </c>
      <c r="O618" s="3">
        <v>35.4</v>
      </c>
      <c r="P618" s="3"/>
      <c r="Q618" s="3">
        <v>142.69999999999999</v>
      </c>
      <c r="R618" s="3">
        <v>1.1299999999999999</v>
      </c>
      <c r="S618" s="3">
        <v>0.35</v>
      </c>
      <c r="T618" s="3">
        <v>7.63</v>
      </c>
      <c r="U618" s="29">
        <v>284</v>
      </c>
    </row>
    <row r="619" spans="2:21">
      <c r="B619" s="28"/>
      <c r="C619" s="3" t="s">
        <v>41</v>
      </c>
      <c r="D619" s="4" t="s">
        <v>132</v>
      </c>
      <c r="E619" s="3">
        <v>5.7</v>
      </c>
      <c r="F619" s="3">
        <v>2.78</v>
      </c>
      <c r="G619" s="3">
        <v>7.5</v>
      </c>
      <c r="H619" s="3">
        <v>1.62</v>
      </c>
      <c r="I619" s="3">
        <v>19.600000000000001</v>
      </c>
      <c r="J619" s="3">
        <v>168.7</v>
      </c>
      <c r="K619" s="3">
        <v>152.80000000000001</v>
      </c>
      <c r="L619" s="3">
        <v>68.209999999999994</v>
      </c>
      <c r="M619" s="3">
        <v>209</v>
      </c>
      <c r="N619" s="3">
        <v>1.79</v>
      </c>
      <c r="O619" s="3">
        <v>78.2</v>
      </c>
      <c r="P619" s="3"/>
      <c r="Q619" s="3">
        <v>109.4</v>
      </c>
      <c r="R619" s="3">
        <v>0.44</v>
      </c>
      <c r="S619" s="3">
        <v>0.23</v>
      </c>
      <c r="T619" s="3">
        <v>4.34</v>
      </c>
      <c r="U619" s="29">
        <v>1</v>
      </c>
    </row>
    <row r="620" spans="2:21">
      <c r="B620" s="28"/>
      <c r="C620" s="3" t="s">
        <v>49</v>
      </c>
      <c r="D620" s="4">
        <v>200</v>
      </c>
      <c r="E620" s="3">
        <v>3.44</v>
      </c>
      <c r="F620" s="3">
        <v>2.84</v>
      </c>
      <c r="G620" s="3">
        <v>3.5</v>
      </c>
      <c r="H620" s="3">
        <v>0.37</v>
      </c>
      <c r="I620" s="3">
        <v>24.41</v>
      </c>
      <c r="J620" s="3">
        <v>138.1</v>
      </c>
      <c r="K620" s="3">
        <v>159.6</v>
      </c>
      <c r="L620" s="3">
        <v>50.56</v>
      </c>
      <c r="M620" s="3">
        <v>129.6</v>
      </c>
      <c r="N620" s="3">
        <v>1.22</v>
      </c>
      <c r="O620" s="3">
        <v>20</v>
      </c>
      <c r="P620" s="3"/>
      <c r="Q620" s="3">
        <v>108.5</v>
      </c>
      <c r="R620" s="3">
        <v>0.34</v>
      </c>
      <c r="S620" s="3">
        <v>0.06</v>
      </c>
      <c r="T620" s="3">
        <v>7.12</v>
      </c>
      <c r="U620" s="29" t="s">
        <v>64</v>
      </c>
    </row>
    <row r="621" spans="2:21">
      <c r="B621" s="28"/>
      <c r="C621" s="9" t="s">
        <v>27</v>
      </c>
      <c r="D621" s="10">
        <v>460</v>
      </c>
      <c r="E621" s="9">
        <v>16.21</v>
      </c>
      <c r="F621" s="9">
        <v>2.87</v>
      </c>
      <c r="G621" s="9">
        <v>11.15</v>
      </c>
      <c r="H621" s="9">
        <v>2.91</v>
      </c>
      <c r="I621" s="9">
        <v>83.57</v>
      </c>
      <c r="J621" s="9">
        <v>607.36</v>
      </c>
      <c r="K621" s="9">
        <v>227.5</v>
      </c>
      <c r="L621" s="9">
        <v>244.3</v>
      </c>
      <c r="M621" s="9">
        <v>402.9</v>
      </c>
      <c r="N621" s="9">
        <v>7.11</v>
      </c>
      <c r="O621" s="9">
        <v>55</v>
      </c>
      <c r="P621" s="9"/>
      <c r="Q621" s="9">
        <v>262.3</v>
      </c>
      <c r="R621" s="9">
        <v>1.74</v>
      </c>
      <c r="S621" s="9">
        <v>0.42</v>
      </c>
      <c r="T621" s="9">
        <v>25.37</v>
      </c>
      <c r="U621" s="29"/>
    </row>
    <row r="622" spans="2:21">
      <c r="B622" s="28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29"/>
    </row>
    <row r="623" spans="2:21">
      <c r="B623" s="28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29"/>
    </row>
    <row r="624" spans="2:21">
      <c r="B624" s="28"/>
      <c r="C624" s="7" t="s">
        <v>28</v>
      </c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29"/>
    </row>
    <row r="625" spans="2:21">
      <c r="B625" s="28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29"/>
    </row>
    <row r="626" spans="2:21">
      <c r="B626" s="28"/>
      <c r="C626" s="3" t="s">
        <v>60</v>
      </c>
      <c r="D626" s="4">
        <v>21916</v>
      </c>
      <c r="E626" s="3">
        <v>0.74</v>
      </c>
      <c r="F626" s="3">
        <v>0</v>
      </c>
      <c r="G626" s="3">
        <v>8.8699999999999992</v>
      </c>
      <c r="H626" s="3">
        <v>8.8699999999999992</v>
      </c>
      <c r="I626" s="3">
        <v>2.57</v>
      </c>
      <c r="J626" s="3">
        <v>92.5</v>
      </c>
      <c r="K626" s="3">
        <v>15.45</v>
      </c>
      <c r="L626" s="3">
        <v>10.62</v>
      </c>
      <c r="M626" s="3">
        <v>17.2</v>
      </c>
      <c r="N626" s="3">
        <v>0.34</v>
      </c>
      <c r="O626" s="3">
        <v>0</v>
      </c>
      <c r="P626" s="3"/>
      <c r="Q626" s="3">
        <v>1598</v>
      </c>
      <c r="R626" s="3">
        <v>4.16</v>
      </c>
      <c r="S626" s="3">
        <v>0.03</v>
      </c>
      <c r="T626" s="3">
        <v>24.81</v>
      </c>
      <c r="U626" s="29">
        <v>53</v>
      </c>
    </row>
    <row r="627" spans="2:21">
      <c r="B627" s="28"/>
      <c r="C627" s="3" t="s">
        <v>124</v>
      </c>
      <c r="D627" s="4" t="s">
        <v>62</v>
      </c>
      <c r="E627" s="3">
        <v>2.79</v>
      </c>
      <c r="F627" s="3">
        <v>0.91</v>
      </c>
      <c r="G627" s="3">
        <v>4.12</v>
      </c>
      <c r="H627" s="3">
        <v>0.36</v>
      </c>
      <c r="I627" s="3">
        <v>15.51</v>
      </c>
      <c r="J627" s="3">
        <v>210.87</v>
      </c>
      <c r="K627" s="3">
        <v>93</v>
      </c>
      <c r="L627" s="3">
        <v>55.88</v>
      </c>
      <c r="M627" s="3">
        <v>110.5</v>
      </c>
      <c r="N627" s="3">
        <v>1.39</v>
      </c>
      <c r="O627" s="3">
        <v>17.98</v>
      </c>
      <c r="P627" s="3"/>
      <c r="Q627" s="3">
        <v>536.79999999999995</v>
      </c>
      <c r="R627" s="3">
        <v>0.67</v>
      </c>
      <c r="S627" s="3">
        <v>0.11</v>
      </c>
      <c r="T627" s="3">
        <v>15.59</v>
      </c>
      <c r="U627" s="29">
        <v>162</v>
      </c>
    </row>
    <row r="628" spans="2:21">
      <c r="B628" s="28"/>
      <c r="C628" s="3" t="s">
        <v>86</v>
      </c>
      <c r="D628" s="4" t="s">
        <v>32</v>
      </c>
      <c r="E628" s="3">
        <v>6.19</v>
      </c>
      <c r="F628" s="3">
        <v>3.11</v>
      </c>
      <c r="G628" s="3">
        <v>7.68</v>
      </c>
      <c r="H628" s="3">
        <v>7.36</v>
      </c>
      <c r="I628" s="3">
        <v>25.29</v>
      </c>
      <c r="J628" s="3">
        <v>196.42</v>
      </c>
      <c r="K628" s="3">
        <v>19.37</v>
      </c>
      <c r="L628" s="3">
        <v>34.950000000000003</v>
      </c>
      <c r="M628" s="3">
        <v>90.54</v>
      </c>
      <c r="N628" s="3">
        <v>1.42</v>
      </c>
      <c r="O628" s="3">
        <v>0</v>
      </c>
      <c r="P628" s="3"/>
      <c r="Q628" s="3">
        <v>68</v>
      </c>
      <c r="R628" s="3">
        <v>3.35</v>
      </c>
      <c r="S628" s="3">
        <v>0.13</v>
      </c>
      <c r="T628" s="3">
        <v>9.49</v>
      </c>
      <c r="U628" s="29">
        <v>364</v>
      </c>
    </row>
    <row r="629" spans="2:21">
      <c r="B629" s="28"/>
      <c r="C629" s="3" t="s">
        <v>87</v>
      </c>
      <c r="D629" s="4" t="s">
        <v>35</v>
      </c>
      <c r="E629" s="3">
        <v>2.85</v>
      </c>
      <c r="F629" s="3">
        <v>0.03</v>
      </c>
      <c r="G629" s="3">
        <v>5.07</v>
      </c>
      <c r="H629" s="3">
        <v>0.13</v>
      </c>
      <c r="I629" s="3">
        <v>15.56</v>
      </c>
      <c r="J629" s="3">
        <v>155.19999999999999</v>
      </c>
      <c r="K629" s="3">
        <v>27.87</v>
      </c>
      <c r="L629" s="3">
        <v>22.11</v>
      </c>
      <c r="M629" s="3">
        <v>53.24</v>
      </c>
      <c r="N629" s="3">
        <v>0.62</v>
      </c>
      <c r="O629" s="3">
        <v>34.69</v>
      </c>
      <c r="P629" s="3"/>
      <c r="Q629" s="3">
        <v>3600</v>
      </c>
      <c r="R629" s="3">
        <v>0.28000000000000003</v>
      </c>
      <c r="S629" s="3">
        <v>0.08</v>
      </c>
      <c r="T629" s="3">
        <v>13.97</v>
      </c>
      <c r="U629" s="29">
        <v>525</v>
      </c>
    </row>
    <row r="630" spans="2:21">
      <c r="B630" s="28"/>
      <c r="C630" s="3" t="s">
        <v>46</v>
      </c>
      <c r="D630" s="4" t="s">
        <v>35</v>
      </c>
      <c r="E630" s="3">
        <v>0.44</v>
      </c>
      <c r="F630" s="3">
        <v>0</v>
      </c>
      <c r="G630" s="3">
        <v>0.02</v>
      </c>
      <c r="H630" s="3">
        <v>0.02</v>
      </c>
      <c r="I630" s="3">
        <v>41.78</v>
      </c>
      <c r="J630" s="3">
        <v>85.6</v>
      </c>
      <c r="K630" s="3">
        <v>30.15</v>
      </c>
      <c r="L630" s="3">
        <v>7.7</v>
      </c>
      <c r="M630" s="3">
        <v>15.4</v>
      </c>
      <c r="N630" s="3">
        <v>1.23</v>
      </c>
      <c r="O630" s="3">
        <v>0.6</v>
      </c>
      <c r="P630" s="3"/>
      <c r="Q630" s="3">
        <v>0</v>
      </c>
      <c r="R630" s="3">
        <v>0.2</v>
      </c>
      <c r="S630" s="3">
        <v>4.0000000000000001E-3</v>
      </c>
      <c r="T630" s="3">
        <v>0.4</v>
      </c>
      <c r="U630" s="29">
        <v>644</v>
      </c>
    </row>
    <row r="631" spans="2:21">
      <c r="B631" s="28"/>
      <c r="C631" s="3" t="s">
        <v>36</v>
      </c>
      <c r="D631" s="4">
        <v>10959</v>
      </c>
      <c r="E631" s="3">
        <v>2.17</v>
      </c>
      <c r="F631" s="3">
        <v>0</v>
      </c>
      <c r="G631" s="3">
        <v>0.25</v>
      </c>
      <c r="H631" s="3">
        <v>0</v>
      </c>
      <c r="I631" s="3">
        <v>13.08</v>
      </c>
      <c r="J631" s="3">
        <v>60.67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/>
      <c r="Q631" s="3">
        <v>0</v>
      </c>
      <c r="R631" s="3">
        <v>0</v>
      </c>
      <c r="S631" s="3">
        <v>0</v>
      </c>
      <c r="T631" s="3">
        <v>0</v>
      </c>
      <c r="U631" s="29" t="s">
        <v>37</v>
      </c>
    </row>
    <row r="632" spans="2:21">
      <c r="B632" s="28"/>
      <c r="C632" s="3" t="s">
        <v>38</v>
      </c>
      <c r="D632" s="4">
        <v>43831</v>
      </c>
      <c r="E632" s="3">
        <v>1.24</v>
      </c>
      <c r="F632" s="3">
        <v>0</v>
      </c>
      <c r="G632" s="3">
        <v>0.21</v>
      </c>
      <c r="H632" s="3">
        <v>0.24</v>
      </c>
      <c r="I632" s="3">
        <v>6.08</v>
      </c>
      <c r="J632" s="3">
        <v>31.72</v>
      </c>
      <c r="K632" s="3">
        <v>6.16</v>
      </c>
      <c r="L632" s="3">
        <v>8.18</v>
      </c>
      <c r="M632" s="3">
        <v>27.49</v>
      </c>
      <c r="N632" s="3">
        <v>0.68</v>
      </c>
      <c r="O632" s="3">
        <v>0</v>
      </c>
      <c r="P632" s="3"/>
      <c r="Q632" s="3">
        <v>0.8</v>
      </c>
      <c r="R632" s="3">
        <v>0.28000000000000003</v>
      </c>
      <c r="S632" s="3">
        <v>0.03</v>
      </c>
      <c r="T632" s="3">
        <v>0</v>
      </c>
      <c r="U632" s="29" t="s">
        <v>37</v>
      </c>
    </row>
    <row r="633" spans="2:21">
      <c r="B633" s="28"/>
      <c r="C633" s="9" t="s">
        <v>27</v>
      </c>
      <c r="D633" s="10">
        <v>870</v>
      </c>
      <c r="E633" s="9">
        <v>28.21</v>
      </c>
      <c r="F633" s="9">
        <v>6.96</v>
      </c>
      <c r="G633" s="9">
        <v>24.41</v>
      </c>
      <c r="H633" s="9">
        <v>14.25</v>
      </c>
      <c r="I633" s="9">
        <v>88.37</v>
      </c>
      <c r="J633" s="9">
        <v>794.15</v>
      </c>
      <c r="K633" s="9">
        <v>279.39999999999998</v>
      </c>
      <c r="L633" s="9">
        <v>191.3</v>
      </c>
      <c r="M633" s="9">
        <v>470.3</v>
      </c>
      <c r="N633" s="9">
        <v>6.76</v>
      </c>
      <c r="O633" s="9">
        <v>37.9</v>
      </c>
      <c r="P633" s="9"/>
      <c r="Q633" s="9">
        <v>3569</v>
      </c>
      <c r="R633" s="9">
        <v>7.91</v>
      </c>
      <c r="S633" s="9">
        <v>0.49</v>
      </c>
      <c r="T633" s="9">
        <v>41.2</v>
      </c>
      <c r="U633" s="29"/>
    </row>
    <row r="634" spans="2:21" ht="15.75" thickBot="1">
      <c r="B634" s="31"/>
      <c r="C634" s="9" t="s">
        <v>39</v>
      </c>
      <c r="D634" s="10">
        <v>1330</v>
      </c>
      <c r="E634" s="9">
        <v>44.42</v>
      </c>
      <c r="F634" s="9">
        <v>9.83</v>
      </c>
      <c r="G634" s="9">
        <v>35.56</v>
      </c>
      <c r="H634" s="9">
        <v>17.16</v>
      </c>
      <c r="I634" s="9">
        <v>171.94</v>
      </c>
      <c r="J634" s="9">
        <f>J633+J621</f>
        <v>1401.51</v>
      </c>
      <c r="K634" s="9">
        <v>506.9</v>
      </c>
      <c r="L634" s="9">
        <v>435.6</v>
      </c>
      <c r="M634" s="9">
        <v>873.2</v>
      </c>
      <c r="N634" s="9">
        <v>13.87</v>
      </c>
      <c r="O634" s="9">
        <v>92.9</v>
      </c>
      <c r="P634" s="9"/>
      <c r="Q634" s="9">
        <v>3831</v>
      </c>
      <c r="R634" s="9">
        <v>9.65</v>
      </c>
      <c r="S634" s="9">
        <v>0.91</v>
      </c>
      <c r="T634" s="9">
        <v>66.569999999999993</v>
      </c>
      <c r="U634" s="29"/>
    </row>
    <row r="635" spans="2:21">
      <c r="B635" s="2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29"/>
    </row>
    <row r="636" spans="2:21" ht="15.75" thickBot="1">
      <c r="B636" s="22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35"/>
    </row>
    <row r="637" spans="2:21" ht="53.25" customHeight="1">
      <c r="B637" s="22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</row>
    <row r="638" spans="2:21" ht="15" customHeight="1">
      <c r="B638" s="19" t="s">
        <v>88</v>
      </c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</row>
    <row r="639" spans="2:21">
      <c r="B639" s="2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</row>
    <row r="640" spans="2:21">
      <c r="B640" s="2"/>
      <c r="C640" s="20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</row>
    <row r="641" spans="2:21">
      <c r="B641" s="8" t="s">
        <v>1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2:21"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2:21" ht="24.75">
      <c r="B643" s="2"/>
      <c r="C643" s="7" t="s">
        <v>2</v>
      </c>
      <c r="D643" s="6" t="s">
        <v>3</v>
      </c>
      <c r="E643" s="87" t="s">
        <v>4</v>
      </c>
      <c r="F643" s="84"/>
      <c r="G643" s="87" t="s">
        <v>5</v>
      </c>
      <c r="H643" s="84"/>
      <c r="I643" s="6" t="s">
        <v>108</v>
      </c>
      <c r="J643" s="6" t="s">
        <v>7</v>
      </c>
      <c r="K643" s="87" t="s">
        <v>8</v>
      </c>
      <c r="L643" s="92"/>
      <c r="M643" s="92"/>
      <c r="N643" s="84"/>
      <c r="O643" s="87" t="s">
        <v>9</v>
      </c>
      <c r="P643" s="92"/>
      <c r="Q643" s="92"/>
      <c r="R643" s="92"/>
      <c r="S643" s="92"/>
      <c r="T643" s="84"/>
      <c r="U643" s="3"/>
    </row>
    <row r="644" spans="2:21">
      <c r="B644" s="2"/>
      <c r="C644" s="3"/>
      <c r="D644" s="3"/>
      <c r="E644" s="3" t="s">
        <v>10</v>
      </c>
      <c r="F644" s="3" t="s">
        <v>11</v>
      </c>
      <c r="G644" s="3" t="s">
        <v>10</v>
      </c>
      <c r="H644" s="3" t="s">
        <v>12</v>
      </c>
      <c r="I644" s="3"/>
      <c r="J644" s="3"/>
      <c r="K644" s="7" t="s">
        <v>13</v>
      </c>
      <c r="L644" s="7" t="s">
        <v>14</v>
      </c>
      <c r="M644" s="7" t="s">
        <v>15</v>
      </c>
      <c r="N644" s="7" t="s">
        <v>16</v>
      </c>
      <c r="O644" s="7" t="s">
        <v>17</v>
      </c>
      <c r="P644" s="7"/>
      <c r="Q644" s="7" t="s">
        <v>18</v>
      </c>
      <c r="R644" s="7" t="s">
        <v>19</v>
      </c>
      <c r="S644" s="7" t="s">
        <v>20</v>
      </c>
      <c r="T644" s="7" t="s">
        <v>21</v>
      </c>
      <c r="U644" s="3"/>
    </row>
    <row r="645" spans="2:21">
      <c r="B645" s="2"/>
      <c r="C645" s="7" t="s">
        <v>23</v>
      </c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2:21"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2:21">
      <c r="B647" s="2"/>
      <c r="C647" s="3" t="s">
        <v>58</v>
      </c>
      <c r="D647" s="4" t="s">
        <v>144</v>
      </c>
      <c r="E647" s="3">
        <v>8.84</v>
      </c>
      <c r="F647" s="3">
        <v>0.02</v>
      </c>
      <c r="G647" s="3">
        <v>6.35</v>
      </c>
      <c r="H647" s="3">
        <v>2.31</v>
      </c>
      <c r="I647" s="3">
        <v>38.6</v>
      </c>
      <c r="J647" s="3">
        <v>314.60000000000002</v>
      </c>
      <c r="K647" s="3">
        <v>52.48</v>
      </c>
      <c r="L647" s="3">
        <v>161.80000000000001</v>
      </c>
      <c r="M647" s="3">
        <v>228.3</v>
      </c>
      <c r="N647" s="3">
        <v>5.16</v>
      </c>
      <c r="O647" s="3">
        <v>29.5</v>
      </c>
      <c r="P647" s="3"/>
      <c r="Q647" s="3">
        <v>118.9</v>
      </c>
      <c r="R647" s="3">
        <v>0.94</v>
      </c>
      <c r="S647" s="3">
        <v>0.28999999999999998</v>
      </c>
      <c r="T647" s="3">
        <v>6.36</v>
      </c>
      <c r="U647" s="3">
        <v>284</v>
      </c>
    </row>
    <row r="648" spans="2:21">
      <c r="B648" s="2"/>
      <c r="C648" s="3" t="s">
        <v>26</v>
      </c>
      <c r="D648" s="4">
        <v>43403</v>
      </c>
      <c r="E648" s="3">
        <v>2.2999999999999998</v>
      </c>
      <c r="F648" s="3">
        <v>0.13</v>
      </c>
      <c r="G648" s="3">
        <v>9.1</v>
      </c>
      <c r="H648" s="3">
        <v>0.35</v>
      </c>
      <c r="I648" s="3">
        <v>15.4</v>
      </c>
      <c r="J648" s="3">
        <v>152.69999999999999</v>
      </c>
      <c r="K648" s="3">
        <v>10.64</v>
      </c>
      <c r="L648" s="3">
        <v>11.2</v>
      </c>
      <c r="M648" s="3">
        <v>33.82</v>
      </c>
      <c r="N648" s="3">
        <v>0.72</v>
      </c>
      <c r="O648" s="3">
        <v>92.04</v>
      </c>
      <c r="P648" s="3"/>
      <c r="Q648" s="3">
        <v>79.040000000000006</v>
      </c>
      <c r="R648" s="3">
        <v>0.77</v>
      </c>
      <c r="S648" s="3">
        <v>0.04</v>
      </c>
      <c r="T648" s="3">
        <v>0</v>
      </c>
      <c r="U648" s="3">
        <v>1</v>
      </c>
    </row>
    <row r="649" spans="2:21">
      <c r="B649" s="2"/>
      <c r="C649" s="3" t="s">
        <v>59</v>
      </c>
      <c r="D649" s="4" t="s">
        <v>35</v>
      </c>
      <c r="E649" s="3">
        <v>3.44</v>
      </c>
      <c r="F649" s="3">
        <v>2.84</v>
      </c>
      <c r="G649" s="3">
        <v>3.5</v>
      </c>
      <c r="H649" s="3">
        <v>0.37</v>
      </c>
      <c r="I649" s="3">
        <v>24.41</v>
      </c>
      <c r="J649" s="3">
        <v>138.1</v>
      </c>
      <c r="K649" s="3">
        <v>159.6</v>
      </c>
      <c r="L649" s="3">
        <v>50.56</v>
      </c>
      <c r="M649" s="3">
        <v>129.6</v>
      </c>
      <c r="N649" s="3">
        <v>1.22</v>
      </c>
      <c r="O649" s="3">
        <v>20</v>
      </c>
      <c r="P649" s="3"/>
      <c r="Q649" s="3">
        <v>108.5</v>
      </c>
      <c r="R649" s="3">
        <v>0.34</v>
      </c>
      <c r="S649" s="3">
        <v>0.06</v>
      </c>
      <c r="T649" s="3">
        <v>7.12</v>
      </c>
      <c r="U649" s="3">
        <v>1</v>
      </c>
    </row>
    <row r="650" spans="2:21">
      <c r="B650" s="2"/>
      <c r="C650" s="9" t="s">
        <v>27</v>
      </c>
      <c r="D650" s="10">
        <v>447</v>
      </c>
      <c r="E650" s="9">
        <v>10.33</v>
      </c>
      <c r="F650" s="9">
        <v>0.02</v>
      </c>
      <c r="G650" s="9">
        <v>6.61</v>
      </c>
      <c r="H650" s="9">
        <v>2.61</v>
      </c>
      <c r="I650" s="9">
        <v>58.53</v>
      </c>
      <c r="J650" s="9">
        <v>541.27</v>
      </c>
      <c r="K650" s="9">
        <v>131.9</v>
      </c>
      <c r="L650" s="9">
        <v>219.7</v>
      </c>
      <c r="M650" s="9">
        <v>314.89999999999998</v>
      </c>
      <c r="N650" s="9">
        <v>6.87</v>
      </c>
      <c r="O650" s="9">
        <v>29.74</v>
      </c>
      <c r="P650" s="9"/>
      <c r="Q650" s="9">
        <v>293.10000000000002</v>
      </c>
      <c r="R650" s="9">
        <v>1.89</v>
      </c>
      <c r="S650" s="9">
        <v>0.37</v>
      </c>
      <c r="T650" s="9">
        <v>20.45</v>
      </c>
      <c r="U650" s="3"/>
    </row>
    <row r="651" spans="2:21"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2:21"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2:21"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2:21">
      <c r="B654" s="2"/>
      <c r="C654" s="7" t="s">
        <v>28</v>
      </c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2:21"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2:21">
      <c r="B656" s="2"/>
      <c r="C656" s="3" t="s">
        <v>89</v>
      </c>
      <c r="D656" s="4">
        <v>21916</v>
      </c>
      <c r="E656" s="3">
        <v>0.9</v>
      </c>
      <c r="F656" s="3">
        <v>0</v>
      </c>
      <c r="G656" s="3">
        <v>0.2</v>
      </c>
      <c r="H656" s="3">
        <v>0.2</v>
      </c>
      <c r="I656" s="3">
        <v>3.9</v>
      </c>
      <c r="J656" s="3">
        <v>18</v>
      </c>
      <c r="K656" s="3">
        <v>10.84</v>
      </c>
      <c r="L656" s="3">
        <v>11</v>
      </c>
      <c r="M656" s="3">
        <v>41.93</v>
      </c>
      <c r="N656" s="3">
        <v>0.3</v>
      </c>
      <c r="O656" s="3">
        <v>0</v>
      </c>
      <c r="P656" s="3"/>
      <c r="Q656" s="3">
        <v>0</v>
      </c>
      <c r="R656" s="3">
        <v>2.5</v>
      </c>
      <c r="S656" s="3">
        <v>0.04</v>
      </c>
      <c r="T656" s="3">
        <v>13.68</v>
      </c>
      <c r="U656" s="3">
        <v>102</v>
      </c>
    </row>
    <row r="657" spans="2:21">
      <c r="B657" s="2"/>
      <c r="C657" s="3" t="s">
        <v>90</v>
      </c>
      <c r="D657" s="4" t="s">
        <v>62</v>
      </c>
      <c r="E657" s="3">
        <v>2.02</v>
      </c>
      <c r="F657" s="3">
        <v>0.2</v>
      </c>
      <c r="G657" s="3">
        <v>7.39</v>
      </c>
      <c r="H657" s="3">
        <v>4.0199999999999996</v>
      </c>
      <c r="I657" s="3">
        <v>8.32</v>
      </c>
      <c r="J657" s="3">
        <v>106.94</v>
      </c>
      <c r="K657" s="3">
        <v>75.680000000000007</v>
      </c>
      <c r="L657" s="3">
        <v>52.62</v>
      </c>
      <c r="M657" s="3">
        <v>79.36</v>
      </c>
      <c r="N657" s="3">
        <v>1.23</v>
      </c>
      <c r="O657" s="3">
        <v>12.12</v>
      </c>
      <c r="P657" s="3"/>
      <c r="Q657" s="3">
        <v>1143</v>
      </c>
      <c r="R657" s="3">
        <v>2.4700000000000002</v>
      </c>
      <c r="S657" s="3">
        <v>0.06</v>
      </c>
      <c r="T657" s="3">
        <v>11.76</v>
      </c>
      <c r="U657" s="3">
        <v>147</v>
      </c>
    </row>
    <row r="658" spans="2:21">
      <c r="B658" s="2"/>
      <c r="C658" s="3" t="s">
        <v>91</v>
      </c>
      <c r="D658" s="4" t="s">
        <v>32</v>
      </c>
      <c r="E658" s="3">
        <v>21.6</v>
      </c>
      <c r="F658" s="3">
        <v>19.8</v>
      </c>
      <c r="G658" s="3">
        <v>8.67</v>
      </c>
      <c r="H658" s="3">
        <v>1.52</v>
      </c>
      <c r="I658" s="3">
        <v>5.32</v>
      </c>
      <c r="J658" s="3">
        <v>182.26</v>
      </c>
      <c r="K658" s="3">
        <v>3.6</v>
      </c>
      <c r="L658" s="3">
        <v>2.75</v>
      </c>
      <c r="M658" s="3">
        <v>7.29</v>
      </c>
      <c r="N658" s="3">
        <v>0.12</v>
      </c>
      <c r="O658" s="3">
        <v>0</v>
      </c>
      <c r="P658" s="3"/>
      <c r="Q658" s="3">
        <v>7.27</v>
      </c>
      <c r="R658" s="3">
        <v>3.33</v>
      </c>
      <c r="S658" s="3">
        <v>0.01</v>
      </c>
      <c r="T658" s="3">
        <v>0.22</v>
      </c>
      <c r="U658" s="3">
        <v>443</v>
      </c>
    </row>
    <row r="659" spans="2:21">
      <c r="B659" s="2"/>
      <c r="C659" s="3" t="s">
        <v>65</v>
      </c>
      <c r="D659" s="4" t="s">
        <v>35</v>
      </c>
      <c r="E659" s="3">
        <v>3.8</v>
      </c>
      <c r="F659" s="3">
        <v>0.02</v>
      </c>
      <c r="G659" s="3">
        <v>5.86</v>
      </c>
      <c r="H659" s="3">
        <v>2.52</v>
      </c>
      <c r="I659" s="3">
        <v>38.92</v>
      </c>
      <c r="J659" s="3">
        <v>302.8</v>
      </c>
      <c r="K659" s="3">
        <v>45.28</v>
      </c>
      <c r="L659" s="3">
        <v>53.88</v>
      </c>
      <c r="M659" s="3">
        <v>114.2</v>
      </c>
      <c r="N659" s="3">
        <v>1.1200000000000001</v>
      </c>
      <c r="O659" s="3">
        <v>26.55</v>
      </c>
      <c r="P659" s="3"/>
      <c r="Q659" s="3">
        <v>605.70000000000005</v>
      </c>
      <c r="R659" s="3">
        <v>1.58</v>
      </c>
      <c r="S659" s="3">
        <v>7.0000000000000007E-2</v>
      </c>
      <c r="T659" s="3">
        <v>6.53</v>
      </c>
      <c r="U659" s="3">
        <v>516</v>
      </c>
    </row>
    <row r="660" spans="2:21">
      <c r="B660" s="2"/>
      <c r="C660" s="3" t="s">
        <v>92</v>
      </c>
      <c r="D660" s="4" t="s">
        <v>35</v>
      </c>
      <c r="E660" s="3">
        <v>0.34</v>
      </c>
      <c r="F660" s="3">
        <v>0</v>
      </c>
      <c r="G660" s="3">
        <v>0</v>
      </c>
      <c r="H660" s="3">
        <v>0</v>
      </c>
      <c r="I660" s="3">
        <v>25.63</v>
      </c>
      <c r="J660" s="3">
        <v>98.77</v>
      </c>
      <c r="K660" s="3">
        <v>71.69</v>
      </c>
      <c r="L660" s="3">
        <v>47.41</v>
      </c>
      <c r="M660" s="3">
        <v>57.94</v>
      </c>
      <c r="N660" s="3">
        <v>1.18</v>
      </c>
      <c r="O660" s="3">
        <v>0.24</v>
      </c>
      <c r="P660" s="3"/>
      <c r="Q660" s="3">
        <v>162.4</v>
      </c>
      <c r="R660" s="3">
        <v>0.61</v>
      </c>
      <c r="S660" s="3">
        <v>0.04</v>
      </c>
      <c r="T660" s="3">
        <v>12.18</v>
      </c>
      <c r="U660" s="3">
        <v>640</v>
      </c>
    </row>
    <row r="661" spans="2:21">
      <c r="B661" s="2"/>
      <c r="C661" s="3" t="s">
        <v>36</v>
      </c>
      <c r="D661" s="4">
        <v>10959</v>
      </c>
      <c r="E661" s="3">
        <v>2.17</v>
      </c>
      <c r="F661" s="3">
        <v>0</v>
      </c>
      <c r="G661" s="3">
        <v>0.25</v>
      </c>
      <c r="H661" s="3">
        <v>0</v>
      </c>
      <c r="I661" s="3">
        <v>13.08</v>
      </c>
      <c r="J661" s="3">
        <v>60.67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/>
      <c r="Q661" s="3">
        <v>0</v>
      </c>
      <c r="R661" s="3">
        <v>0</v>
      </c>
      <c r="S661" s="3">
        <v>0</v>
      </c>
      <c r="T661" s="3">
        <v>0</v>
      </c>
      <c r="U661" s="3" t="s">
        <v>37</v>
      </c>
    </row>
    <row r="662" spans="2:21">
      <c r="B662" s="2"/>
      <c r="C662" s="3" t="s">
        <v>38</v>
      </c>
      <c r="D662" s="4">
        <v>43831</v>
      </c>
      <c r="E662" s="3">
        <v>1.24</v>
      </c>
      <c r="F662" s="3">
        <v>0</v>
      </c>
      <c r="G662" s="3">
        <v>0.21</v>
      </c>
      <c r="H662" s="3">
        <v>0.24</v>
      </c>
      <c r="I662" s="3">
        <v>6.08</v>
      </c>
      <c r="J662" s="3">
        <v>31.72</v>
      </c>
      <c r="K662" s="3">
        <v>6.16</v>
      </c>
      <c r="L662" s="3">
        <v>8.18</v>
      </c>
      <c r="M662" s="3">
        <v>27.49</v>
      </c>
      <c r="N662" s="3">
        <v>0.68</v>
      </c>
      <c r="O662" s="3">
        <v>0</v>
      </c>
      <c r="P662" s="3"/>
      <c r="Q662" s="3">
        <v>0.8</v>
      </c>
      <c r="R662" s="3">
        <v>0.28000000000000003</v>
      </c>
      <c r="S662" s="3">
        <v>0.03</v>
      </c>
      <c r="T662" s="3">
        <v>0</v>
      </c>
      <c r="U662" s="3" t="s">
        <v>37</v>
      </c>
    </row>
    <row r="663" spans="2:21">
      <c r="B663" s="2"/>
      <c r="C663" s="9" t="s">
        <v>27</v>
      </c>
      <c r="D663" s="10">
        <v>870</v>
      </c>
      <c r="E663" s="9">
        <v>15.24</v>
      </c>
      <c r="F663" s="9">
        <v>4.8600000000000003</v>
      </c>
      <c r="G663" s="9">
        <v>25.38</v>
      </c>
      <c r="H663" s="9">
        <v>18.22</v>
      </c>
      <c r="I663" s="9">
        <v>77.55</v>
      </c>
      <c r="J663" s="9">
        <v>725.43</v>
      </c>
      <c r="K663" s="9">
        <v>216</v>
      </c>
      <c r="L663" s="9">
        <v>170</v>
      </c>
      <c r="M663" s="9">
        <v>298</v>
      </c>
      <c r="N663" s="9">
        <v>4.33</v>
      </c>
      <c r="O663" s="9">
        <v>38.700000000000003</v>
      </c>
      <c r="P663" s="9"/>
      <c r="Q663" s="9">
        <v>1934</v>
      </c>
      <c r="R663" s="9">
        <v>11</v>
      </c>
      <c r="S663" s="9">
        <v>0.23</v>
      </c>
      <c r="T663" s="9">
        <v>47.1</v>
      </c>
      <c r="U663" s="3"/>
    </row>
    <row r="664" spans="2:21"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2:21">
      <c r="B665" s="2"/>
      <c r="C665" s="9" t="s">
        <v>39</v>
      </c>
      <c r="D665" s="9">
        <v>1317</v>
      </c>
      <c r="E665" s="9">
        <v>25.57</v>
      </c>
      <c r="F665" s="9">
        <v>4.88</v>
      </c>
      <c r="G665" s="9">
        <v>31.99</v>
      </c>
      <c r="H665" s="9">
        <v>20.83</v>
      </c>
      <c r="I665" s="9">
        <v>136.08000000000001</v>
      </c>
      <c r="J665" s="9">
        <f>J663+J650</f>
        <v>1266.6999999999998</v>
      </c>
      <c r="K665" s="9">
        <v>347.9</v>
      </c>
      <c r="L665" s="9">
        <v>389.7</v>
      </c>
      <c r="M665" s="9">
        <v>612.9</v>
      </c>
      <c r="N665" s="9">
        <v>11.2</v>
      </c>
      <c r="O665" s="9">
        <v>68.44</v>
      </c>
      <c r="P665" s="9"/>
      <c r="Q665" s="9">
        <v>2227</v>
      </c>
      <c r="R665" s="9">
        <v>12.89</v>
      </c>
      <c r="S665" s="9">
        <v>0.6</v>
      </c>
      <c r="T665" s="9">
        <v>67.55</v>
      </c>
      <c r="U665" s="3"/>
    </row>
    <row r="666" spans="2:21"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2:21" ht="45" customHeight="1"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2:21" ht="15" customHeight="1">
      <c r="B668" s="15" t="s">
        <v>93</v>
      </c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2:21"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2:21">
      <c r="B670" s="2"/>
      <c r="C670" s="16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2:21">
      <c r="B671" s="8" t="s">
        <v>1</v>
      </c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2:21"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2:21" ht="24.75">
      <c r="B673" s="2"/>
      <c r="C673" s="7" t="s">
        <v>2</v>
      </c>
      <c r="D673" s="6" t="s">
        <v>3</v>
      </c>
      <c r="E673" s="87" t="s">
        <v>4</v>
      </c>
      <c r="F673" s="84"/>
      <c r="G673" s="87" t="s">
        <v>5</v>
      </c>
      <c r="H673" s="84"/>
      <c r="I673" s="6" t="s">
        <v>108</v>
      </c>
      <c r="J673" s="6" t="s">
        <v>7</v>
      </c>
      <c r="K673" s="87" t="s">
        <v>8</v>
      </c>
      <c r="L673" s="92"/>
      <c r="M673" s="92"/>
      <c r="N673" s="84"/>
      <c r="O673" s="87" t="s">
        <v>9</v>
      </c>
      <c r="P673" s="92"/>
      <c r="Q673" s="92"/>
      <c r="R673" s="92"/>
      <c r="S673" s="92"/>
      <c r="T673" s="84"/>
      <c r="U673" s="3"/>
    </row>
    <row r="674" spans="2:21">
      <c r="B674" s="2"/>
      <c r="C674" s="3"/>
      <c r="D674" s="3"/>
      <c r="E674" s="3" t="s">
        <v>10</v>
      </c>
      <c r="F674" s="3" t="s">
        <v>11</v>
      </c>
      <c r="G674" s="3" t="s">
        <v>10</v>
      </c>
      <c r="H674" s="3" t="s">
        <v>12</v>
      </c>
      <c r="I674" s="3"/>
      <c r="J674" s="3"/>
      <c r="K674" s="7" t="s">
        <v>13</v>
      </c>
      <c r="L674" s="7" t="s">
        <v>14</v>
      </c>
      <c r="M674" s="7" t="s">
        <v>15</v>
      </c>
      <c r="N674" s="7" t="s">
        <v>16</v>
      </c>
      <c r="O674" s="7" t="s">
        <v>17</v>
      </c>
      <c r="P674" s="7"/>
      <c r="Q674" s="7" t="s">
        <v>18</v>
      </c>
      <c r="R674" s="7" t="s">
        <v>19</v>
      </c>
      <c r="S674" s="7" t="s">
        <v>20</v>
      </c>
      <c r="T674" s="7" t="s">
        <v>21</v>
      </c>
      <c r="U674" s="3"/>
    </row>
    <row r="675" spans="2:21">
      <c r="B675" s="2"/>
      <c r="C675" s="7" t="s">
        <v>23</v>
      </c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2:21"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2:21">
      <c r="B677" s="2"/>
      <c r="C677" s="3" t="s">
        <v>41</v>
      </c>
      <c r="D677" s="4">
        <v>40481</v>
      </c>
      <c r="E677" s="3">
        <v>5.7</v>
      </c>
      <c r="F677" s="3">
        <v>2.78</v>
      </c>
      <c r="G677" s="3">
        <v>7.5</v>
      </c>
      <c r="H677" s="3">
        <v>1.62</v>
      </c>
      <c r="I677" s="3">
        <v>19.600000000000001</v>
      </c>
      <c r="J677" s="3">
        <v>168.7</v>
      </c>
      <c r="K677" s="3">
        <v>152.80000000000001</v>
      </c>
      <c r="L677" s="3">
        <v>68.209999999999994</v>
      </c>
      <c r="M677" s="3">
        <v>209</v>
      </c>
      <c r="N677" s="3">
        <v>1.79</v>
      </c>
      <c r="O677" s="3">
        <v>78.2</v>
      </c>
      <c r="P677" s="3"/>
      <c r="Q677" s="3">
        <v>109.4</v>
      </c>
      <c r="R677" s="3">
        <v>0.44</v>
      </c>
      <c r="S677" s="3">
        <v>0.23</v>
      </c>
      <c r="T677" s="3">
        <v>4.34</v>
      </c>
      <c r="U677" s="3"/>
    </row>
    <row r="678" spans="2:21">
      <c r="B678" s="2"/>
      <c r="C678" s="3" t="s">
        <v>42</v>
      </c>
      <c r="D678" s="4" t="s">
        <v>62</v>
      </c>
      <c r="E678" s="3">
        <v>12.32</v>
      </c>
      <c r="F678" s="3">
        <v>10.43</v>
      </c>
      <c r="G678" s="3">
        <v>10.78</v>
      </c>
      <c r="H678" s="3">
        <v>3.54</v>
      </c>
      <c r="I678" s="3">
        <v>11.93</v>
      </c>
      <c r="J678" s="3">
        <v>243.5</v>
      </c>
      <c r="K678" s="3">
        <v>41.73</v>
      </c>
      <c r="L678" s="3">
        <v>20.190000000000001</v>
      </c>
      <c r="M678" s="3">
        <v>111.9</v>
      </c>
      <c r="N678" s="3">
        <v>1.29</v>
      </c>
      <c r="O678" s="3">
        <v>22.74</v>
      </c>
      <c r="P678" s="3"/>
      <c r="Q678" s="3">
        <v>4.16</v>
      </c>
      <c r="R678" s="3">
        <v>2.5</v>
      </c>
      <c r="S678" s="3">
        <v>0.09</v>
      </c>
      <c r="T678" s="3">
        <v>0.28000000000000003</v>
      </c>
      <c r="U678" s="3"/>
    </row>
    <row r="679" spans="2:21">
      <c r="B679" s="2"/>
      <c r="C679" s="3" t="s">
        <v>49</v>
      </c>
      <c r="D679" s="4">
        <v>200</v>
      </c>
      <c r="E679" s="3">
        <v>3.44</v>
      </c>
      <c r="F679" s="3">
        <v>2.84</v>
      </c>
      <c r="G679" s="3">
        <v>3.5</v>
      </c>
      <c r="H679" s="3">
        <v>0.37</v>
      </c>
      <c r="I679" s="3">
        <v>24.41</v>
      </c>
      <c r="J679" s="3">
        <v>138.1</v>
      </c>
      <c r="K679" s="3">
        <v>159.6</v>
      </c>
      <c r="L679" s="3">
        <v>50.56</v>
      </c>
      <c r="M679" s="3">
        <v>129.6</v>
      </c>
      <c r="N679" s="3">
        <v>1.22</v>
      </c>
      <c r="O679" s="3">
        <v>20</v>
      </c>
      <c r="P679" s="3"/>
      <c r="Q679" s="3">
        <v>108.5</v>
      </c>
      <c r="R679" s="3">
        <v>0.34</v>
      </c>
      <c r="S679" s="3">
        <v>0.06</v>
      </c>
      <c r="T679" s="3">
        <v>7.12</v>
      </c>
      <c r="U679" s="3"/>
    </row>
    <row r="680" spans="2:21">
      <c r="B680" s="2"/>
      <c r="C680" s="9" t="s">
        <v>94</v>
      </c>
      <c r="D680" s="10">
        <v>460</v>
      </c>
      <c r="E680" s="9">
        <v>27.44</v>
      </c>
      <c r="F680" s="9">
        <v>25.33</v>
      </c>
      <c r="G680" s="9">
        <v>36.130000000000003</v>
      </c>
      <c r="H680" s="9">
        <v>0.53</v>
      </c>
      <c r="I680" s="9">
        <v>60.62</v>
      </c>
      <c r="J680" s="9">
        <v>501.6</v>
      </c>
      <c r="K680" s="9">
        <v>443</v>
      </c>
      <c r="L680" s="9">
        <v>94.15</v>
      </c>
      <c r="M680" s="9">
        <v>501.8</v>
      </c>
      <c r="N680" s="9">
        <v>2.35</v>
      </c>
      <c r="O680" s="9">
        <v>217</v>
      </c>
      <c r="P680" s="9"/>
      <c r="Q680" s="9">
        <v>223.4</v>
      </c>
      <c r="R680" s="9">
        <v>1.1399999999999999</v>
      </c>
      <c r="S680" s="9">
        <v>0.17</v>
      </c>
      <c r="T680" s="9">
        <v>8.0399999999999991</v>
      </c>
      <c r="U680" s="3"/>
    </row>
    <row r="681" spans="2:21"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2:21"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2:21">
      <c r="B683" s="2"/>
      <c r="C683" s="7" t="s">
        <v>28</v>
      </c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2:21"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2:21">
      <c r="B685" s="2"/>
      <c r="C685" s="3" t="s">
        <v>95</v>
      </c>
      <c r="D685" s="4">
        <v>21916</v>
      </c>
      <c r="E685" s="3">
        <v>1.1399999999999999</v>
      </c>
      <c r="F685" s="3">
        <v>0</v>
      </c>
      <c r="G685" s="3">
        <v>8.93</v>
      </c>
      <c r="H685" s="3">
        <v>8.93</v>
      </c>
      <c r="I685" s="3">
        <v>5.28</v>
      </c>
      <c r="J685" s="3">
        <v>106</v>
      </c>
      <c r="K685" s="3">
        <v>11.44</v>
      </c>
      <c r="L685" s="3">
        <v>16.28</v>
      </c>
      <c r="M685" s="3">
        <v>34.619999999999997</v>
      </c>
      <c r="N685" s="3">
        <v>0.42</v>
      </c>
      <c r="O685" s="3">
        <v>0</v>
      </c>
      <c r="P685" s="3"/>
      <c r="Q685" s="3">
        <v>2.37</v>
      </c>
      <c r="R685" s="3">
        <v>4.09</v>
      </c>
      <c r="S685" s="3">
        <v>7.0000000000000007E-2</v>
      </c>
      <c r="T685" s="3">
        <v>7.37</v>
      </c>
      <c r="U685" s="3"/>
    </row>
    <row r="686" spans="2:21">
      <c r="B686" s="2"/>
      <c r="C686" s="3" t="s">
        <v>96</v>
      </c>
      <c r="D686" s="4" t="s">
        <v>30</v>
      </c>
      <c r="E686" s="3">
        <v>1.65</v>
      </c>
      <c r="F686" s="3">
        <v>0.2</v>
      </c>
      <c r="G686" s="3">
        <v>5.09</v>
      </c>
      <c r="H686" s="3">
        <v>4.17</v>
      </c>
      <c r="I686" s="3">
        <v>9.93</v>
      </c>
      <c r="J686" s="3">
        <v>90.84</v>
      </c>
      <c r="K686" s="3">
        <v>82.88</v>
      </c>
      <c r="L686" s="3">
        <v>55.05</v>
      </c>
      <c r="M686" s="3">
        <v>83.2</v>
      </c>
      <c r="N686" s="3">
        <v>1.55</v>
      </c>
      <c r="O686" s="3">
        <v>7.29</v>
      </c>
      <c r="P686" s="3"/>
      <c r="Q686" s="3">
        <v>978.3</v>
      </c>
      <c r="R686" s="3">
        <v>2.4500000000000002</v>
      </c>
      <c r="S686" s="3">
        <v>7.0000000000000007E-2</v>
      </c>
      <c r="T686" s="3">
        <v>16.350000000000001</v>
      </c>
      <c r="U686" s="3"/>
    </row>
    <row r="687" spans="2:21">
      <c r="B687" s="2"/>
      <c r="C687" s="3" t="s">
        <v>97</v>
      </c>
      <c r="D687" s="4" t="s">
        <v>72</v>
      </c>
      <c r="E687" s="3">
        <v>17.98</v>
      </c>
      <c r="F687" s="3">
        <v>17.95</v>
      </c>
      <c r="G687" s="3">
        <v>12.88</v>
      </c>
      <c r="H687" s="3">
        <v>0</v>
      </c>
      <c r="I687" s="3">
        <v>0.17</v>
      </c>
      <c r="J687" s="3">
        <v>306</v>
      </c>
      <c r="K687" s="3">
        <v>25.04</v>
      </c>
      <c r="L687" s="3">
        <v>16.13</v>
      </c>
      <c r="M687" s="3">
        <v>122.6</v>
      </c>
      <c r="N687" s="3">
        <v>1.22</v>
      </c>
      <c r="O687" s="3">
        <v>21.33</v>
      </c>
      <c r="P687" s="3"/>
      <c r="Q687" s="3">
        <v>0</v>
      </c>
      <c r="R687" s="3">
        <v>0.32</v>
      </c>
      <c r="S687" s="3">
        <v>0.05</v>
      </c>
      <c r="T687" s="3">
        <v>0.7</v>
      </c>
      <c r="U687" s="3">
        <v>364</v>
      </c>
    </row>
    <row r="688" spans="2:21">
      <c r="B688" s="2"/>
      <c r="C688" s="3" t="s">
        <v>54</v>
      </c>
      <c r="D688" s="4" t="s">
        <v>35</v>
      </c>
      <c r="E688" s="3">
        <v>3.21</v>
      </c>
      <c r="F688" s="3">
        <v>0</v>
      </c>
      <c r="G688" s="3">
        <v>8.3000000000000007</v>
      </c>
      <c r="H688" s="3">
        <v>8.2799999999999994</v>
      </c>
      <c r="I688" s="3">
        <v>13.67</v>
      </c>
      <c r="J688" s="3">
        <v>187.54</v>
      </c>
      <c r="K688" s="3">
        <v>74.62</v>
      </c>
      <c r="L688" s="3">
        <v>25.53</v>
      </c>
      <c r="M688" s="3">
        <v>54.67</v>
      </c>
      <c r="N688" s="3">
        <v>1.02</v>
      </c>
      <c r="O688" s="3">
        <v>0</v>
      </c>
      <c r="P688" s="3"/>
      <c r="Q688" s="3">
        <v>25.5</v>
      </c>
      <c r="R688" s="3">
        <v>4.18</v>
      </c>
      <c r="S688" s="3">
        <v>0.04</v>
      </c>
      <c r="T688" s="3">
        <v>24.02</v>
      </c>
      <c r="U688" s="3"/>
    </row>
    <row r="689" spans="2:21">
      <c r="B689" s="2"/>
      <c r="C689" s="3" t="s">
        <v>66</v>
      </c>
      <c r="D689" s="4" t="s">
        <v>35</v>
      </c>
      <c r="E689" s="3">
        <v>0.64</v>
      </c>
      <c r="F689" s="3">
        <v>0</v>
      </c>
      <c r="G689" s="3">
        <v>0.25</v>
      </c>
      <c r="H689" s="3">
        <v>0.28000000000000003</v>
      </c>
      <c r="I689" s="3">
        <v>26.95</v>
      </c>
      <c r="J689" s="3">
        <v>107.54</v>
      </c>
      <c r="K689" s="3">
        <v>11.09</v>
      </c>
      <c r="L689" s="3">
        <v>2.96</v>
      </c>
      <c r="M689" s="3">
        <v>2.96</v>
      </c>
      <c r="N689" s="3">
        <v>0.56999999999999995</v>
      </c>
      <c r="O689" s="3">
        <v>0</v>
      </c>
      <c r="P689" s="3"/>
      <c r="Q689" s="3">
        <v>784</v>
      </c>
      <c r="R689" s="3">
        <v>0.76</v>
      </c>
      <c r="S689" s="3">
        <v>0.01</v>
      </c>
      <c r="T689" s="3">
        <v>80</v>
      </c>
      <c r="U689" s="3"/>
    </row>
    <row r="690" spans="2:21">
      <c r="B690" s="2"/>
      <c r="C690" s="3" t="s">
        <v>36</v>
      </c>
      <c r="D690" s="4">
        <v>10959</v>
      </c>
      <c r="E690" s="3">
        <v>2.17</v>
      </c>
      <c r="F690" s="3">
        <v>0</v>
      </c>
      <c r="G690" s="3">
        <v>0.25</v>
      </c>
      <c r="H690" s="3">
        <v>0</v>
      </c>
      <c r="I690" s="3">
        <v>13.08</v>
      </c>
      <c r="J690" s="3">
        <v>60.67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/>
      <c r="Q690" s="3">
        <v>0</v>
      </c>
      <c r="R690" s="3">
        <v>0</v>
      </c>
      <c r="S690" s="3">
        <v>0</v>
      </c>
      <c r="T690" s="3">
        <v>0</v>
      </c>
      <c r="U690" s="3"/>
    </row>
    <row r="691" spans="2:21">
      <c r="B691" s="2"/>
      <c r="C691" s="3" t="s">
        <v>38</v>
      </c>
      <c r="D691" s="4">
        <v>43831</v>
      </c>
      <c r="E691" s="3">
        <v>1.24</v>
      </c>
      <c r="F691" s="3">
        <v>0</v>
      </c>
      <c r="G691" s="3">
        <v>0.21</v>
      </c>
      <c r="H691" s="3">
        <v>0.24</v>
      </c>
      <c r="I691" s="3">
        <v>6.08</v>
      </c>
      <c r="J691" s="3">
        <v>31.72</v>
      </c>
      <c r="K691" s="3">
        <v>6.16</v>
      </c>
      <c r="L691" s="3">
        <v>8.18</v>
      </c>
      <c r="M691" s="3">
        <v>27.49</v>
      </c>
      <c r="N691" s="3">
        <v>0.68</v>
      </c>
      <c r="O691" s="3">
        <v>0</v>
      </c>
      <c r="P691" s="3"/>
      <c r="Q691" s="3">
        <v>0.8</v>
      </c>
      <c r="R691" s="3">
        <v>0.28000000000000003</v>
      </c>
      <c r="S691" s="3">
        <v>0.03</v>
      </c>
      <c r="T691" s="3">
        <v>0</v>
      </c>
      <c r="U691" s="3"/>
    </row>
    <row r="692" spans="2:21">
      <c r="B692" s="2"/>
      <c r="C692" s="9" t="s">
        <v>27</v>
      </c>
      <c r="D692" s="10">
        <v>830</v>
      </c>
      <c r="E692" s="9">
        <v>27.08</v>
      </c>
      <c r="F692" s="9">
        <v>18.18</v>
      </c>
      <c r="G692" s="9">
        <v>29.64</v>
      </c>
      <c r="H692" s="9">
        <v>10.7</v>
      </c>
      <c r="I692" s="9">
        <v>75.209999999999994</v>
      </c>
      <c r="J692" s="9">
        <v>842.83</v>
      </c>
      <c r="K692" s="9">
        <v>206.4</v>
      </c>
      <c r="L692" s="9">
        <v>158</v>
      </c>
      <c r="M692" s="9">
        <v>370</v>
      </c>
      <c r="N692" s="9">
        <v>5.54</v>
      </c>
      <c r="O692" s="9">
        <v>63.5</v>
      </c>
      <c r="P692" s="9"/>
      <c r="Q692" s="9">
        <v>5102</v>
      </c>
      <c r="R692" s="9">
        <v>6.94</v>
      </c>
      <c r="S692" s="9">
        <v>0.33</v>
      </c>
      <c r="T692" s="9">
        <v>54.7</v>
      </c>
      <c r="U692" s="3"/>
    </row>
    <row r="693" spans="2:21"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2:21">
      <c r="B694" s="17"/>
      <c r="C694" s="9" t="s">
        <v>39</v>
      </c>
      <c r="D694" s="7">
        <v>1290</v>
      </c>
      <c r="E694" s="7">
        <v>54.52</v>
      </c>
      <c r="F694" s="7">
        <v>43.51</v>
      </c>
      <c r="G694" s="7">
        <v>65.77</v>
      </c>
      <c r="H694" s="7">
        <v>11.23</v>
      </c>
      <c r="I694" s="7">
        <v>135.83000000000001</v>
      </c>
      <c r="J694" s="9">
        <f>J692+J680</f>
        <v>1344.43</v>
      </c>
      <c r="K694" s="7">
        <v>649.4</v>
      </c>
      <c r="L694" s="7">
        <v>252.1</v>
      </c>
      <c r="M694" s="7">
        <v>871.8</v>
      </c>
      <c r="N694" s="7">
        <v>7.89</v>
      </c>
      <c r="O694" s="7">
        <v>280.5</v>
      </c>
      <c r="P694" s="7"/>
      <c r="Q694" s="7">
        <v>5325</v>
      </c>
      <c r="R694" s="7">
        <v>8.08</v>
      </c>
      <c r="S694" s="7">
        <v>0.5</v>
      </c>
      <c r="T694" s="7">
        <v>62.74</v>
      </c>
      <c r="U694" s="3"/>
    </row>
    <row r="695" spans="2:21">
      <c r="B695" s="2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2:21" ht="52.5" customHeight="1" thickBot="1">
      <c r="B696" s="22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</row>
    <row r="697" spans="2:21" ht="24.75" customHeight="1">
      <c r="B697" s="24" t="s">
        <v>98</v>
      </c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</row>
    <row r="698" spans="2:21" ht="15.75" thickBot="1">
      <c r="B698" s="28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</row>
    <row r="699" spans="2:21">
      <c r="B699" s="28"/>
      <c r="C699" s="25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7"/>
    </row>
    <row r="700" spans="2:21">
      <c r="B700" s="30" t="s">
        <v>1</v>
      </c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29"/>
    </row>
    <row r="701" spans="2:21">
      <c r="B701" s="28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29"/>
    </row>
    <row r="702" spans="2:21" ht="24.75">
      <c r="B702" s="28"/>
      <c r="C702" s="7" t="s">
        <v>2</v>
      </c>
      <c r="D702" s="6" t="s">
        <v>3</v>
      </c>
      <c r="E702" s="87" t="s">
        <v>4</v>
      </c>
      <c r="F702" s="84"/>
      <c r="G702" s="87" t="s">
        <v>5</v>
      </c>
      <c r="H702" s="84"/>
      <c r="I702" s="6" t="s">
        <v>108</v>
      </c>
      <c r="J702" s="6" t="s">
        <v>7</v>
      </c>
      <c r="K702" s="87" t="s">
        <v>8</v>
      </c>
      <c r="L702" s="92"/>
      <c r="M702" s="92"/>
      <c r="N702" s="84"/>
      <c r="O702" s="87" t="s">
        <v>9</v>
      </c>
      <c r="P702" s="92"/>
      <c r="Q702" s="92"/>
      <c r="R702" s="92"/>
      <c r="S702" s="92"/>
      <c r="T702" s="84"/>
      <c r="U702" s="29"/>
    </row>
    <row r="703" spans="2:21">
      <c r="B703" s="28"/>
      <c r="C703" s="3"/>
      <c r="D703" s="3"/>
      <c r="E703" s="3" t="s">
        <v>10</v>
      </c>
      <c r="F703" s="3" t="s">
        <v>11</v>
      </c>
      <c r="G703" s="3" t="s">
        <v>10</v>
      </c>
      <c r="H703" s="3" t="s">
        <v>12</v>
      </c>
      <c r="I703" s="3"/>
      <c r="J703" s="3"/>
      <c r="K703" s="7" t="s">
        <v>13</v>
      </c>
      <c r="L703" s="7" t="s">
        <v>14</v>
      </c>
      <c r="M703" s="7" t="s">
        <v>15</v>
      </c>
      <c r="N703" s="7" t="s">
        <v>16</v>
      </c>
      <c r="O703" s="7" t="s">
        <v>17</v>
      </c>
      <c r="P703" s="7"/>
      <c r="Q703" s="7" t="s">
        <v>18</v>
      </c>
      <c r="R703" s="7" t="s">
        <v>19</v>
      </c>
      <c r="S703" s="7" t="s">
        <v>20</v>
      </c>
      <c r="T703" s="7" t="s">
        <v>21</v>
      </c>
      <c r="U703" s="29"/>
    </row>
    <row r="704" spans="2:21">
      <c r="B704" s="28"/>
      <c r="C704" s="7" t="s">
        <v>23</v>
      </c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29"/>
    </row>
    <row r="705" spans="2:21">
      <c r="B705" s="28"/>
      <c r="C705" s="3" t="s">
        <v>26</v>
      </c>
      <c r="D705" s="4" t="s">
        <v>104</v>
      </c>
      <c r="E705" s="3">
        <v>2.2999999999999998</v>
      </c>
      <c r="F705" s="3">
        <v>0.13</v>
      </c>
      <c r="G705" s="3">
        <v>9.1</v>
      </c>
      <c r="H705" s="3">
        <v>0.35</v>
      </c>
      <c r="I705" s="3">
        <v>15.4</v>
      </c>
      <c r="J705" s="3">
        <v>152.69999999999999</v>
      </c>
      <c r="K705" s="3">
        <v>10.64</v>
      </c>
      <c r="L705" s="3">
        <v>11.2</v>
      </c>
      <c r="M705" s="3">
        <v>33.82</v>
      </c>
      <c r="N705" s="3">
        <v>0.72</v>
      </c>
      <c r="O705" s="3">
        <v>92.04</v>
      </c>
      <c r="P705" s="3"/>
      <c r="Q705" s="3">
        <v>79.040000000000006</v>
      </c>
      <c r="R705" s="3">
        <v>0.77</v>
      </c>
      <c r="S705" s="3">
        <v>0.04</v>
      </c>
      <c r="T705" s="3">
        <v>0</v>
      </c>
      <c r="U705" s="29">
        <v>1</v>
      </c>
    </row>
    <row r="706" spans="2:21">
      <c r="B706" s="28"/>
      <c r="C706" s="3" t="s">
        <v>82</v>
      </c>
      <c r="D706" s="4" t="s">
        <v>62</v>
      </c>
      <c r="E706" s="3">
        <v>6.08</v>
      </c>
      <c r="F706" s="3">
        <v>0.03</v>
      </c>
      <c r="G706" s="3">
        <v>8.1999999999999993</v>
      </c>
      <c r="H706" s="3">
        <v>2.77</v>
      </c>
      <c r="I706" s="3">
        <v>39.299999999999997</v>
      </c>
      <c r="J706" s="3">
        <v>344.4</v>
      </c>
      <c r="K706" s="3">
        <v>125</v>
      </c>
      <c r="L706" s="3">
        <v>194.2</v>
      </c>
      <c r="M706" s="3">
        <v>274</v>
      </c>
      <c r="N706" s="3">
        <v>6.2</v>
      </c>
      <c r="O706" s="3">
        <v>35.4</v>
      </c>
      <c r="P706" s="3"/>
      <c r="Q706" s="3">
        <v>142.69999999999999</v>
      </c>
      <c r="R706" s="3">
        <v>1.1299999999999999</v>
      </c>
      <c r="S706" s="3">
        <v>0.35</v>
      </c>
      <c r="T706" s="3">
        <v>0.22</v>
      </c>
      <c r="U706" s="29">
        <v>289</v>
      </c>
    </row>
    <row r="707" spans="2:21">
      <c r="B707" s="28"/>
      <c r="C707" s="3" t="s">
        <v>59</v>
      </c>
      <c r="D707" s="4" t="s">
        <v>35</v>
      </c>
      <c r="E707" s="3">
        <v>3.44</v>
      </c>
      <c r="F707" s="3">
        <v>2.84</v>
      </c>
      <c r="G707" s="3">
        <v>3.5</v>
      </c>
      <c r="H707" s="3">
        <v>0.37</v>
      </c>
      <c r="I707" s="3">
        <v>24.41</v>
      </c>
      <c r="J707" s="3">
        <v>138.1</v>
      </c>
      <c r="K707" s="3">
        <v>159.6</v>
      </c>
      <c r="L707" s="3">
        <v>50.56</v>
      </c>
      <c r="M707" s="3">
        <v>129.6</v>
      </c>
      <c r="N707" s="3">
        <v>1.22</v>
      </c>
      <c r="O707" s="3">
        <v>20</v>
      </c>
      <c r="P707" s="3"/>
      <c r="Q707" s="3">
        <v>108.5</v>
      </c>
      <c r="R707" s="3">
        <v>0.34</v>
      </c>
      <c r="S707" s="3">
        <v>0.06</v>
      </c>
      <c r="T707" s="3">
        <v>7.12</v>
      </c>
      <c r="U707" s="29"/>
    </row>
    <row r="708" spans="2:21">
      <c r="B708" s="28"/>
      <c r="C708" s="9" t="s">
        <v>27</v>
      </c>
      <c r="D708" s="10">
        <v>450</v>
      </c>
      <c r="E708" s="9">
        <v>9.4</v>
      </c>
      <c r="F708" s="9">
        <v>4.93</v>
      </c>
      <c r="G708" s="9">
        <v>13.87</v>
      </c>
      <c r="H708" s="9">
        <v>5.33</v>
      </c>
      <c r="I708" s="9">
        <v>39.14</v>
      </c>
      <c r="J708" s="9">
        <v>566.29999999999995</v>
      </c>
      <c r="K708" s="9">
        <v>200.1</v>
      </c>
      <c r="L708" s="9">
        <v>89</v>
      </c>
      <c r="M708" s="9">
        <v>249.5</v>
      </c>
      <c r="N708" s="9">
        <v>2.31</v>
      </c>
      <c r="O708" s="9">
        <v>56.2</v>
      </c>
      <c r="P708" s="9"/>
      <c r="Q708" s="9">
        <v>243</v>
      </c>
      <c r="R708" s="9">
        <v>4.4000000000000004</v>
      </c>
      <c r="S708" s="9">
        <v>0.18</v>
      </c>
      <c r="T708" s="9">
        <v>15.4</v>
      </c>
      <c r="U708" s="29"/>
    </row>
    <row r="709" spans="2:21">
      <c r="B709" s="28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29"/>
    </row>
    <row r="710" spans="2:21">
      <c r="B710" s="28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29"/>
    </row>
    <row r="711" spans="2:21">
      <c r="B711" s="28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29"/>
    </row>
    <row r="712" spans="2:21">
      <c r="B712" s="28"/>
      <c r="C712" s="7" t="s">
        <v>28</v>
      </c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29"/>
    </row>
    <row r="713" spans="2:21">
      <c r="B713" s="28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29"/>
    </row>
    <row r="714" spans="2:21">
      <c r="B714" s="28"/>
      <c r="C714" s="3" t="s">
        <v>99</v>
      </c>
      <c r="D714" s="4" t="s">
        <v>105</v>
      </c>
      <c r="E714" s="3">
        <v>1.17</v>
      </c>
      <c r="F714" s="3">
        <v>0</v>
      </c>
      <c r="G714" s="3">
        <v>4.97</v>
      </c>
      <c r="H714" s="3">
        <v>4.97</v>
      </c>
      <c r="I714" s="3">
        <v>14.79</v>
      </c>
      <c r="J714" s="3">
        <v>105.63</v>
      </c>
      <c r="K714" s="3">
        <v>22.84</v>
      </c>
      <c r="L714" s="3">
        <v>28.64</v>
      </c>
      <c r="M714" s="3">
        <v>41.93</v>
      </c>
      <c r="N714" s="3">
        <v>0.69</v>
      </c>
      <c r="O714" s="3">
        <v>0</v>
      </c>
      <c r="P714" s="3"/>
      <c r="Q714" s="3">
        <v>88.2</v>
      </c>
      <c r="R714" s="3">
        <v>2.5</v>
      </c>
      <c r="S714" s="3">
        <v>0.04</v>
      </c>
      <c r="T714" s="3">
        <v>3.68</v>
      </c>
      <c r="U714" s="29"/>
    </row>
    <row r="715" spans="2:21">
      <c r="B715" s="28"/>
      <c r="C715" s="3" t="s">
        <v>100</v>
      </c>
      <c r="D715" s="4" t="s">
        <v>62</v>
      </c>
      <c r="E715" s="3">
        <v>2.12</v>
      </c>
      <c r="F715" s="3">
        <v>0.25</v>
      </c>
      <c r="G715" s="3">
        <v>6.39</v>
      </c>
      <c r="H715" s="3">
        <v>5.26</v>
      </c>
      <c r="I715" s="3">
        <v>10.52</v>
      </c>
      <c r="J715" s="3">
        <v>108.11</v>
      </c>
      <c r="K715" s="3">
        <v>88.29</v>
      </c>
      <c r="L715" s="3">
        <v>62.9</v>
      </c>
      <c r="M715" s="3">
        <v>102.7</v>
      </c>
      <c r="N715" s="3">
        <v>1.51</v>
      </c>
      <c r="O715" s="3">
        <v>9</v>
      </c>
      <c r="P715" s="3"/>
      <c r="Q715" s="3">
        <v>115</v>
      </c>
      <c r="R715" s="3">
        <v>2.95</v>
      </c>
      <c r="S715" s="3">
        <v>0.12</v>
      </c>
      <c r="T715" s="3">
        <v>20.21</v>
      </c>
      <c r="U715" s="29"/>
    </row>
    <row r="716" spans="2:21">
      <c r="B716" s="28"/>
      <c r="C716" s="3" t="s">
        <v>136</v>
      </c>
      <c r="D716" s="4" t="s">
        <v>137</v>
      </c>
      <c r="E716" s="3">
        <v>18</v>
      </c>
      <c r="F716" s="3">
        <v>3.11</v>
      </c>
      <c r="G716" s="3">
        <v>22</v>
      </c>
      <c r="H716" s="3">
        <v>0</v>
      </c>
      <c r="I716" s="3">
        <v>2</v>
      </c>
      <c r="J716" s="3">
        <v>301</v>
      </c>
      <c r="K716" s="3">
        <v>10.37</v>
      </c>
      <c r="L716" s="3">
        <v>28.95</v>
      </c>
      <c r="M716" s="3">
        <v>10.54</v>
      </c>
      <c r="N716" s="3">
        <v>1.42</v>
      </c>
      <c r="O716" s="3">
        <v>0</v>
      </c>
      <c r="P716" s="3"/>
      <c r="Q716" s="3">
        <v>6.8</v>
      </c>
      <c r="R716" s="3">
        <v>3.35</v>
      </c>
      <c r="S716" s="3">
        <v>0.13</v>
      </c>
      <c r="T716" s="3">
        <v>9.49</v>
      </c>
      <c r="U716" s="29"/>
    </row>
    <row r="717" spans="2:21">
      <c r="B717" s="28"/>
      <c r="C717" s="3" t="s">
        <v>33</v>
      </c>
      <c r="D717" s="4" t="s">
        <v>32</v>
      </c>
      <c r="E717" s="3">
        <v>8.84</v>
      </c>
      <c r="F717" s="3">
        <v>0.02</v>
      </c>
      <c r="G717" s="3">
        <v>6.35</v>
      </c>
      <c r="H717" s="3">
        <v>2.31</v>
      </c>
      <c r="I717" s="3">
        <v>38.6</v>
      </c>
      <c r="J717" s="3">
        <v>334</v>
      </c>
      <c r="K717" s="3">
        <v>52.48</v>
      </c>
      <c r="L717" s="3">
        <v>161.80000000000001</v>
      </c>
      <c r="M717" s="3">
        <v>228.3</v>
      </c>
      <c r="N717" s="3">
        <v>5.16</v>
      </c>
      <c r="O717" s="3">
        <v>29.5</v>
      </c>
      <c r="P717" s="3"/>
      <c r="Q717" s="3">
        <v>11.89</v>
      </c>
      <c r="R717" s="3">
        <v>0.94</v>
      </c>
      <c r="S717" s="3">
        <v>0.28999999999999998</v>
      </c>
      <c r="T717" s="3">
        <v>6.36</v>
      </c>
      <c r="U717" s="29">
        <v>282</v>
      </c>
    </row>
    <row r="718" spans="2:21">
      <c r="B718" s="28"/>
      <c r="C718" s="3" t="s">
        <v>66</v>
      </c>
      <c r="D718" s="4" t="s">
        <v>35</v>
      </c>
      <c r="E718" s="3">
        <v>0.64</v>
      </c>
      <c r="F718" s="3">
        <v>0</v>
      </c>
      <c r="G718" s="3">
        <v>0.25</v>
      </c>
      <c r="H718" s="3">
        <v>0.28000000000000003</v>
      </c>
      <c r="I718" s="3">
        <v>26.95</v>
      </c>
      <c r="J718" s="3">
        <v>107.54</v>
      </c>
      <c r="K718" s="3">
        <v>11.09</v>
      </c>
      <c r="L718" s="3">
        <v>2.96</v>
      </c>
      <c r="M718" s="3">
        <v>2.96</v>
      </c>
      <c r="N718" s="3">
        <v>0.56999999999999995</v>
      </c>
      <c r="O718" s="3">
        <v>0</v>
      </c>
      <c r="P718" s="3"/>
      <c r="Q718" s="3">
        <v>0.78400000000000003</v>
      </c>
      <c r="R718" s="3">
        <v>0.76</v>
      </c>
      <c r="S718" s="3">
        <v>0.01</v>
      </c>
      <c r="T718" s="3">
        <v>80</v>
      </c>
      <c r="U718" s="29">
        <v>644</v>
      </c>
    </row>
    <row r="719" spans="2:21">
      <c r="B719" s="28"/>
      <c r="C719" s="3" t="s">
        <v>36</v>
      </c>
      <c r="D719" s="4" t="s">
        <v>106</v>
      </c>
      <c r="E719" s="3">
        <v>2.17</v>
      </c>
      <c r="F719" s="3">
        <v>0</v>
      </c>
      <c r="G719" s="3">
        <v>0.25</v>
      </c>
      <c r="H719" s="3">
        <v>0</v>
      </c>
      <c r="I719" s="3">
        <v>13.08</v>
      </c>
      <c r="J719" s="3">
        <v>60.67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/>
      <c r="Q719" s="3">
        <v>0</v>
      </c>
      <c r="R719" s="3">
        <v>0</v>
      </c>
      <c r="S719" s="3">
        <v>0</v>
      </c>
      <c r="T719" s="3">
        <v>0</v>
      </c>
      <c r="U719" s="29"/>
    </row>
    <row r="720" spans="2:21">
      <c r="B720" s="28"/>
      <c r="C720" s="3" t="s">
        <v>38</v>
      </c>
      <c r="D720" s="4" t="s">
        <v>106</v>
      </c>
      <c r="E720" s="3">
        <v>1.24</v>
      </c>
      <c r="F720" s="3">
        <v>0</v>
      </c>
      <c r="G720" s="3">
        <v>0.21</v>
      </c>
      <c r="H720" s="3">
        <v>0.24</v>
      </c>
      <c r="I720" s="3">
        <v>6.08</v>
      </c>
      <c r="J720" s="3">
        <v>31.72</v>
      </c>
      <c r="K720" s="3">
        <v>6.16</v>
      </c>
      <c r="L720" s="3">
        <v>8.18</v>
      </c>
      <c r="M720" s="3">
        <v>27.49</v>
      </c>
      <c r="N720" s="3">
        <v>0.68</v>
      </c>
      <c r="O720" s="3">
        <v>0</v>
      </c>
      <c r="P720" s="3"/>
      <c r="Q720" s="3">
        <v>0.8</v>
      </c>
      <c r="R720" s="3">
        <v>0.28000000000000003</v>
      </c>
      <c r="S720" s="3">
        <v>0.03</v>
      </c>
      <c r="T720" s="3">
        <v>0</v>
      </c>
      <c r="U720" s="29"/>
    </row>
    <row r="721" spans="2:21">
      <c r="B721" s="28"/>
      <c r="C721" s="9" t="s">
        <v>27</v>
      </c>
      <c r="D721" s="10">
        <v>870</v>
      </c>
      <c r="E721" s="9">
        <v>17.010000000000002</v>
      </c>
      <c r="F721" s="9">
        <v>3.36</v>
      </c>
      <c r="G721" s="9">
        <v>19.89</v>
      </c>
      <c r="H721" s="9">
        <v>18.22</v>
      </c>
      <c r="I721" s="9">
        <v>98.27</v>
      </c>
      <c r="J721" s="9">
        <v>860.56</v>
      </c>
      <c r="K721" s="9">
        <v>239</v>
      </c>
      <c r="L721" s="9">
        <v>204</v>
      </c>
      <c r="M721" s="9">
        <v>411</v>
      </c>
      <c r="N721" s="9">
        <v>6.49</v>
      </c>
      <c r="O721" s="9">
        <v>9.4</v>
      </c>
      <c r="P721" s="9"/>
      <c r="Q721" s="9">
        <v>10218</v>
      </c>
      <c r="R721" s="9">
        <v>9.8000000000000007</v>
      </c>
      <c r="S721" s="9">
        <v>0.45</v>
      </c>
      <c r="T721" s="9">
        <v>45.4</v>
      </c>
      <c r="U721" s="29"/>
    </row>
    <row r="722" spans="2:21">
      <c r="B722" s="28"/>
      <c r="C722" s="3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29"/>
    </row>
    <row r="723" spans="2:21">
      <c r="B723" s="28"/>
      <c r="C723" s="9" t="s">
        <v>39</v>
      </c>
      <c r="D723" s="10">
        <v>1320</v>
      </c>
      <c r="E723" s="9">
        <v>26.41</v>
      </c>
      <c r="F723" s="9">
        <v>8.2899999999999991</v>
      </c>
      <c r="G723" s="9">
        <v>33.76</v>
      </c>
      <c r="H723" s="9">
        <v>23.55</v>
      </c>
      <c r="I723" s="9">
        <v>137.41</v>
      </c>
      <c r="J723" s="9">
        <f>J721+J708</f>
        <v>1426.86</v>
      </c>
      <c r="K723" s="9">
        <v>439.1</v>
      </c>
      <c r="L723" s="9">
        <v>293</v>
      </c>
      <c r="M723" s="9">
        <v>660.5</v>
      </c>
      <c r="N723" s="9">
        <v>8.8000000000000007</v>
      </c>
      <c r="O723" s="9">
        <v>65.599999999999994</v>
      </c>
      <c r="P723" s="9"/>
      <c r="Q723" s="9">
        <v>10526</v>
      </c>
      <c r="R723" s="9">
        <v>14.2</v>
      </c>
      <c r="S723" s="9">
        <v>0.63</v>
      </c>
      <c r="T723" s="9">
        <v>60.8</v>
      </c>
      <c r="U723" s="29"/>
    </row>
    <row r="724" spans="2:21">
      <c r="B724" s="28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29"/>
    </row>
    <row r="725" spans="2:21" ht="15.75" thickBot="1">
      <c r="B725" s="3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29"/>
    </row>
    <row r="726" spans="2:21" ht="44.25" customHeight="1" thickBot="1">
      <c r="B726" s="47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29"/>
    </row>
    <row r="727" spans="2:21" ht="15" customHeight="1" thickBot="1">
      <c r="B727" s="24" t="s">
        <v>101</v>
      </c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35"/>
    </row>
    <row r="728" spans="2:21" ht="15.75" thickBot="1">
      <c r="B728" s="2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</row>
    <row r="729" spans="2:21">
      <c r="B729" s="28"/>
      <c r="C729" s="25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7"/>
    </row>
    <row r="730" spans="2:21">
      <c r="B730" s="30" t="s">
        <v>1</v>
      </c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29"/>
    </row>
    <row r="731" spans="2:21">
      <c r="B731" s="28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29"/>
    </row>
    <row r="732" spans="2:21" ht="36.75">
      <c r="B732" s="28"/>
      <c r="C732" s="7" t="s">
        <v>2</v>
      </c>
      <c r="D732" s="6" t="s">
        <v>3</v>
      </c>
      <c r="E732" s="87" t="s">
        <v>4</v>
      </c>
      <c r="F732" s="84"/>
      <c r="G732" s="87" t="s">
        <v>5</v>
      </c>
      <c r="H732" s="84"/>
      <c r="I732" s="6" t="s">
        <v>6</v>
      </c>
      <c r="J732" s="6" t="s">
        <v>7</v>
      </c>
      <c r="K732" s="87" t="s">
        <v>8</v>
      </c>
      <c r="L732" s="92"/>
      <c r="M732" s="92"/>
      <c r="N732" s="84"/>
      <c r="O732" s="87" t="s">
        <v>9</v>
      </c>
      <c r="P732" s="92"/>
      <c r="Q732" s="92"/>
      <c r="R732" s="92"/>
      <c r="S732" s="92"/>
      <c r="T732" s="84"/>
      <c r="U732" s="29"/>
    </row>
    <row r="733" spans="2:21" ht="24.75">
      <c r="B733" s="28"/>
      <c r="C733" s="3"/>
      <c r="D733" s="3"/>
      <c r="E733" s="3" t="s">
        <v>10</v>
      </c>
      <c r="F733" s="14" t="s">
        <v>11</v>
      </c>
      <c r="G733" s="3" t="s">
        <v>10</v>
      </c>
      <c r="H733" s="13" t="s">
        <v>12</v>
      </c>
      <c r="I733" s="13" t="s">
        <v>10</v>
      </c>
      <c r="J733" s="3"/>
      <c r="K733" s="7" t="s">
        <v>13</v>
      </c>
      <c r="L733" s="7" t="s">
        <v>14</v>
      </c>
      <c r="M733" s="7" t="s">
        <v>15</v>
      </c>
      <c r="N733" s="7" t="s">
        <v>16</v>
      </c>
      <c r="O733" s="7" t="s">
        <v>17</v>
      </c>
      <c r="P733" s="7"/>
      <c r="Q733" s="7" t="s">
        <v>18</v>
      </c>
      <c r="R733" s="7" t="s">
        <v>19</v>
      </c>
      <c r="S733" s="7" t="s">
        <v>20</v>
      </c>
      <c r="T733" s="7" t="s">
        <v>21</v>
      </c>
      <c r="U733" s="29"/>
    </row>
    <row r="734" spans="2:21">
      <c r="B734" s="28"/>
      <c r="C734" s="7" t="s">
        <v>23</v>
      </c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29"/>
    </row>
    <row r="735" spans="2:21">
      <c r="B735" s="28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29"/>
    </row>
    <row r="736" spans="2:21">
      <c r="B736" s="28"/>
      <c r="C736" s="3" t="s">
        <v>41</v>
      </c>
      <c r="D736" s="4" t="s">
        <v>104</v>
      </c>
      <c r="E736" s="3">
        <v>5.7</v>
      </c>
      <c r="F736" s="3">
        <v>2.78</v>
      </c>
      <c r="G736" s="3">
        <v>7.5</v>
      </c>
      <c r="H736" s="3">
        <v>1.62</v>
      </c>
      <c r="I736" s="3">
        <v>19.600000000000001</v>
      </c>
      <c r="J736" s="3">
        <v>168.7</v>
      </c>
      <c r="K736" s="3">
        <v>152.80000000000001</v>
      </c>
      <c r="L736" s="3">
        <v>68.209999999999994</v>
      </c>
      <c r="M736" s="3">
        <v>209</v>
      </c>
      <c r="N736" s="3">
        <v>1.79</v>
      </c>
      <c r="O736" s="3">
        <v>78.2</v>
      </c>
      <c r="P736" s="3"/>
      <c r="Q736" s="3">
        <v>109.4</v>
      </c>
      <c r="R736" s="3">
        <v>0.44</v>
      </c>
      <c r="S736" s="3">
        <v>0.23</v>
      </c>
      <c r="T736" s="3">
        <v>4.34</v>
      </c>
      <c r="U736" s="29"/>
    </row>
    <row r="737" spans="2:21">
      <c r="B737" s="28"/>
      <c r="C737" s="3" t="s">
        <v>59</v>
      </c>
      <c r="D737" s="4" t="s">
        <v>35</v>
      </c>
      <c r="E737" s="3">
        <v>3.44</v>
      </c>
      <c r="F737" s="3">
        <v>2.84</v>
      </c>
      <c r="G737" s="3">
        <v>3.5</v>
      </c>
      <c r="H737" s="3">
        <v>0.37</v>
      </c>
      <c r="I737" s="3">
        <v>24.41</v>
      </c>
      <c r="J737" s="3">
        <v>138.1</v>
      </c>
      <c r="K737" s="3">
        <v>159.6</v>
      </c>
      <c r="L737" s="3">
        <v>50.56</v>
      </c>
      <c r="M737" s="3">
        <v>129.6</v>
      </c>
      <c r="N737" s="3">
        <v>1.22</v>
      </c>
      <c r="O737" s="3">
        <v>20</v>
      </c>
      <c r="P737" s="3"/>
      <c r="Q737" s="3">
        <v>108.5</v>
      </c>
      <c r="R737" s="3">
        <v>0.34</v>
      </c>
      <c r="S737" s="3">
        <v>0.06</v>
      </c>
      <c r="T737" s="3">
        <v>7.12</v>
      </c>
      <c r="U737" s="29"/>
    </row>
    <row r="738" spans="2:21">
      <c r="B738" s="28"/>
      <c r="C738" s="3" t="s">
        <v>48</v>
      </c>
      <c r="D738" s="4" t="s">
        <v>62</v>
      </c>
      <c r="E738" s="3">
        <v>10.61</v>
      </c>
      <c r="F738" s="3">
        <v>0.03</v>
      </c>
      <c r="G738" s="3">
        <v>7.62</v>
      </c>
      <c r="H738" s="3">
        <v>2.77</v>
      </c>
      <c r="I738" s="3">
        <v>46.32</v>
      </c>
      <c r="J738" s="3">
        <v>375.7</v>
      </c>
      <c r="K738" s="3">
        <v>62.97</v>
      </c>
      <c r="L738" s="3">
        <v>194.2</v>
      </c>
      <c r="M738" s="3">
        <v>274</v>
      </c>
      <c r="N738" s="3">
        <v>6.2</v>
      </c>
      <c r="O738" s="3">
        <v>35.4</v>
      </c>
      <c r="P738" s="3"/>
      <c r="Q738" s="3">
        <v>142.69999999999999</v>
      </c>
      <c r="R738" s="3">
        <v>1.1299999999999999</v>
      </c>
      <c r="S738" s="3">
        <v>0.35</v>
      </c>
      <c r="T738" s="3">
        <v>7.63</v>
      </c>
      <c r="U738" s="29"/>
    </row>
    <row r="739" spans="2:21">
      <c r="B739" s="28"/>
      <c r="C739" s="9" t="s">
        <v>27</v>
      </c>
      <c r="D739" s="10">
        <v>460</v>
      </c>
      <c r="E739" s="9">
        <v>16.29</v>
      </c>
      <c r="F739" s="9">
        <v>2.97</v>
      </c>
      <c r="G739" s="9">
        <v>25.88</v>
      </c>
      <c r="H739" s="9">
        <v>3.41</v>
      </c>
      <c r="I739" s="9">
        <v>83.62</v>
      </c>
      <c r="J739" s="9">
        <v>607.36</v>
      </c>
      <c r="K739" s="9">
        <v>230.7</v>
      </c>
      <c r="L739" s="9">
        <v>253.3</v>
      </c>
      <c r="M739" s="9">
        <v>429.6</v>
      </c>
      <c r="N739" s="9">
        <v>7.98</v>
      </c>
      <c r="O739" s="9">
        <v>126.2</v>
      </c>
      <c r="P739" s="9"/>
      <c r="Q739" s="9">
        <v>312</v>
      </c>
      <c r="R739" s="9">
        <v>2.06</v>
      </c>
      <c r="S739" s="9">
        <v>0.44</v>
      </c>
      <c r="T739" s="9">
        <v>14.75</v>
      </c>
      <c r="U739" s="29"/>
    </row>
    <row r="740" spans="2:21">
      <c r="B740" s="28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29"/>
    </row>
    <row r="741" spans="2:21">
      <c r="B741" s="28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29"/>
    </row>
    <row r="742" spans="2:21">
      <c r="B742" s="28"/>
      <c r="C742" s="7" t="s">
        <v>28</v>
      </c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29"/>
    </row>
    <row r="743" spans="2:21">
      <c r="B743" s="28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29"/>
    </row>
    <row r="744" spans="2:21">
      <c r="B744" s="28"/>
      <c r="C744" s="3" t="s">
        <v>102</v>
      </c>
      <c r="D744" s="4" t="s">
        <v>105</v>
      </c>
      <c r="E744" s="3">
        <v>0.57999999999999996</v>
      </c>
      <c r="F744" s="3">
        <v>0</v>
      </c>
      <c r="G744" s="3">
        <v>5.98</v>
      </c>
      <c r="H744" s="3">
        <v>5.98</v>
      </c>
      <c r="I744" s="3">
        <v>2.0099999999999998</v>
      </c>
      <c r="J744" s="3">
        <v>63.84</v>
      </c>
      <c r="K744" s="3">
        <v>7.41</v>
      </c>
      <c r="L744" s="3">
        <v>10.58</v>
      </c>
      <c r="M744" s="3">
        <v>13.88</v>
      </c>
      <c r="N744" s="3">
        <v>0.48</v>
      </c>
      <c r="O744" s="3">
        <v>0</v>
      </c>
      <c r="P744" s="3"/>
      <c r="Q744" s="3">
        <v>423.4</v>
      </c>
      <c r="R744" s="3">
        <v>3.02</v>
      </c>
      <c r="S744" s="3">
        <v>0.03</v>
      </c>
      <c r="T744" s="3">
        <v>13.23</v>
      </c>
      <c r="U744" s="29"/>
    </row>
    <row r="745" spans="2:21">
      <c r="B745" s="28"/>
      <c r="C745" s="3" t="s">
        <v>103</v>
      </c>
      <c r="D745" s="4" t="s">
        <v>62</v>
      </c>
      <c r="E745" s="3">
        <v>2.79</v>
      </c>
      <c r="F745" s="3">
        <v>0.91</v>
      </c>
      <c r="G745" s="3">
        <v>4.12</v>
      </c>
      <c r="H745" s="3">
        <v>0.36</v>
      </c>
      <c r="I745" s="3">
        <v>15.51</v>
      </c>
      <c r="J745" s="3">
        <v>180.87</v>
      </c>
      <c r="K745" s="3">
        <v>93</v>
      </c>
      <c r="L745" s="3">
        <v>55.88</v>
      </c>
      <c r="M745" s="3">
        <v>110.5</v>
      </c>
      <c r="N745" s="3">
        <v>1.39</v>
      </c>
      <c r="O745" s="3">
        <v>17.98</v>
      </c>
      <c r="P745" s="3"/>
      <c r="Q745" s="3">
        <v>536.79999999999995</v>
      </c>
      <c r="R745" s="3">
        <v>0.67</v>
      </c>
      <c r="S745" s="3">
        <v>0.11</v>
      </c>
      <c r="T745" s="3">
        <v>15.59</v>
      </c>
      <c r="U745" s="29"/>
    </row>
    <row r="746" spans="2:21">
      <c r="B746" s="28"/>
      <c r="C746" s="3" t="s">
        <v>125</v>
      </c>
      <c r="D746" s="4" t="s">
        <v>126</v>
      </c>
      <c r="E746" s="3">
        <v>19.8</v>
      </c>
      <c r="F746" s="3">
        <v>10.1</v>
      </c>
      <c r="G746" s="3">
        <v>12.5</v>
      </c>
      <c r="H746" s="3">
        <v>4.1900000000000004</v>
      </c>
      <c r="I746" s="3">
        <v>14.3</v>
      </c>
      <c r="J746" s="3">
        <v>236</v>
      </c>
      <c r="K746" s="3">
        <v>18.29</v>
      </c>
      <c r="L746" s="3">
        <v>29.54</v>
      </c>
      <c r="M746" s="3">
        <v>104.3</v>
      </c>
      <c r="N746" s="3">
        <v>1.1100000000000001</v>
      </c>
      <c r="O746" s="3">
        <v>0</v>
      </c>
      <c r="P746" s="3"/>
      <c r="Q746" s="3">
        <v>0</v>
      </c>
      <c r="R746" s="3">
        <v>2.69</v>
      </c>
      <c r="S746" s="3">
        <v>7.0000000000000007E-2</v>
      </c>
      <c r="T746" s="3">
        <v>0.17</v>
      </c>
      <c r="U746" s="29"/>
    </row>
    <row r="747" spans="2:21">
      <c r="B747" s="28"/>
      <c r="C747" s="3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29"/>
    </row>
    <row r="748" spans="2:21">
      <c r="B748" s="28"/>
      <c r="C748" s="3" t="s">
        <v>46</v>
      </c>
      <c r="D748" s="4" t="s">
        <v>35</v>
      </c>
      <c r="E748" s="3">
        <v>0.44</v>
      </c>
      <c r="F748" s="3">
        <v>0</v>
      </c>
      <c r="G748" s="3">
        <v>0.02</v>
      </c>
      <c r="H748" s="3">
        <v>0.02</v>
      </c>
      <c r="I748" s="3">
        <v>41.78</v>
      </c>
      <c r="J748" s="3">
        <v>85.6</v>
      </c>
      <c r="K748" s="3">
        <v>30.15</v>
      </c>
      <c r="L748" s="3">
        <v>7.7</v>
      </c>
      <c r="M748" s="3">
        <v>15.4</v>
      </c>
      <c r="N748" s="3">
        <v>1.23</v>
      </c>
      <c r="O748" s="3">
        <v>0.6</v>
      </c>
      <c r="P748" s="3"/>
      <c r="Q748" s="3">
        <v>0</v>
      </c>
      <c r="R748" s="3">
        <v>0.2</v>
      </c>
      <c r="S748" s="3">
        <v>4.0000000000000001E-3</v>
      </c>
      <c r="T748" s="3">
        <v>0.4</v>
      </c>
      <c r="U748" s="29"/>
    </row>
    <row r="749" spans="2:21">
      <c r="B749" s="28"/>
      <c r="C749" s="3" t="s">
        <v>36</v>
      </c>
      <c r="D749" s="4" t="s">
        <v>106</v>
      </c>
      <c r="E749" s="3">
        <v>2.17</v>
      </c>
      <c r="F749" s="3">
        <v>0</v>
      </c>
      <c r="G749" s="3">
        <v>0.25</v>
      </c>
      <c r="H749" s="3">
        <v>0</v>
      </c>
      <c r="I749" s="3">
        <v>13.08</v>
      </c>
      <c r="J749" s="3">
        <v>60.67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/>
      <c r="Q749" s="3">
        <v>0</v>
      </c>
      <c r="R749" s="3">
        <v>0</v>
      </c>
      <c r="S749" s="3">
        <v>0</v>
      </c>
      <c r="T749" s="3">
        <v>0</v>
      </c>
      <c r="U749" s="29"/>
    </row>
    <row r="750" spans="2:21">
      <c r="B750" s="28"/>
      <c r="C750" s="3" t="s">
        <v>38</v>
      </c>
      <c r="D750" s="4" t="s">
        <v>106</v>
      </c>
      <c r="E750" s="3">
        <v>1.24</v>
      </c>
      <c r="F750" s="3">
        <v>0</v>
      </c>
      <c r="G750" s="3">
        <v>0.21</v>
      </c>
      <c r="H750" s="3">
        <v>0.24</v>
      </c>
      <c r="I750" s="3">
        <v>6.08</v>
      </c>
      <c r="J750" s="3">
        <v>31.72</v>
      </c>
      <c r="K750" s="3">
        <v>6.16</v>
      </c>
      <c r="L750" s="3">
        <v>8.18</v>
      </c>
      <c r="M750" s="3">
        <v>27.49</v>
      </c>
      <c r="N750" s="3">
        <v>0.68</v>
      </c>
      <c r="O750" s="3">
        <v>0</v>
      </c>
      <c r="P750" s="3"/>
      <c r="Q750" s="3">
        <v>0.8</v>
      </c>
      <c r="R750" s="3">
        <v>0.28000000000000003</v>
      </c>
      <c r="S750" s="3">
        <v>0.03</v>
      </c>
      <c r="T750" s="3">
        <v>0</v>
      </c>
      <c r="U750" s="29"/>
    </row>
    <row r="751" spans="2:21">
      <c r="B751" s="28"/>
      <c r="C751" s="9" t="s">
        <v>27</v>
      </c>
      <c r="D751" s="10">
        <v>870</v>
      </c>
      <c r="E751" s="9">
        <v>15.48</v>
      </c>
      <c r="F751" s="9">
        <v>2.76</v>
      </c>
      <c r="G751" s="9">
        <v>18.11</v>
      </c>
      <c r="H751" s="9">
        <v>9.83</v>
      </c>
      <c r="I751" s="9">
        <v>93.3</v>
      </c>
      <c r="J751" s="9">
        <v>857.64</v>
      </c>
      <c r="K751" s="9">
        <v>224</v>
      </c>
      <c r="L751" s="9">
        <v>149</v>
      </c>
      <c r="M751" s="9">
        <v>279</v>
      </c>
      <c r="N751" s="9">
        <v>4.99</v>
      </c>
      <c r="O751" s="9">
        <v>49</v>
      </c>
      <c r="P751" s="9"/>
      <c r="Q751" s="9">
        <v>1957</v>
      </c>
      <c r="R751" s="9">
        <v>7.73</v>
      </c>
      <c r="S751" s="9">
        <v>0.3</v>
      </c>
      <c r="T751" s="9">
        <v>41.8</v>
      </c>
      <c r="U751" s="29"/>
    </row>
    <row r="752" spans="2:21" ht="15.75" thickBot="1">
      <c r="B752" s="31"/>
      <c r="C752" s="3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29"/>
    </row>
    <row r="753" spans="2:21" ht="86.25" customHeight="1" thickBot="1">
      <c r="B753" s="45" t="s">
        <v>127</v>
      </c>
      <c r="C753" s="9" t="s">
        <v>39</v>
      </c>
      <c r="D753" s="9">
        <v>1330</v>
      </c>
      <c r="E753" s="9">
        <v>31.77</v>
      </c>
      <c r="F753" s="9">
        <v>5.73</v>
      </c>
      <c r="G753" s="9">
        <v>43.99</v>
      </c>
      <c r="H753" s="9">
        <v>13.24</v>
      </c>
      <c r="I753" s="9">
        <v>176.92</v>
      </c>
      <c r="J753" s="9">
        <f>J751+J739</f>
        <v>1465</v>
      </c>
      <c r="K753" s="9">
        <v>454.7</v>
      </c>
      <c r="L753" s="9">
        <v>402.3</v>
      </c>
      <c r="M753" s="9">
        <v>708.6</v>
      </c>
      <c r="N753" s="9">
        <v>12.97</v>
      </c>
      <c r="O753" s="9">
        <v>175.2</v>
      </c>
      <c r="P753" s="9"/>
      <c r="Q753" s="9">
        <v>2269</v>
      </c>
      <c r="R753" s="9">
        <v>9.8000000000000007</v>
      </c>
      <c r="S753" s="9">
        <v>0.74</v>
      </c>
      <c r="T753" s="9">
        <v>56.55</v>
      </c>
      <c r="U753" s="29"/>
    </row>
    <row r="754" spans="2:21" ht="17.25" customHeight="1" thickBot="1">
      <c r="B754" s="49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35"/>
    </row>
    <row r="755" spans="2:21" ht="6" customHeight="1" thickBot="1">
      <c r="B755" s="28"/>
      <c r="C755" s="46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</row>
    <row r="756" spans="2:21" ht="34.5" customHeight="1">
      <c r="B756" s="30" t="s">
        <v>1</v>
      </c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7"/>
    </row>
    <row r="757" spans="2:21">
      <c r="B757" s="28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29"/>
    </row>
    <row r="758" spans="2:21" ht="36.75">
      <c r="B758" s="28"/>
      <c r="C758" s="7" t="s">
        <v>2</v>
      </c>
      <c r="D758" s="6" t="s">
        <v>3</v>
      </c>
      <c r="E758" s="87" t="s">
        <v>4</v>
      </c>
      <c r="F758" s="84"/>
      <c r="G758" s="87" t="s">
        <v>5</v>
      </c>
      <c r="H758" s="84"/>
      <c r="I758" s="6" t="s">
        <v>6</v>
      </c>
      <c r="J758" s="6" t="s">
        <v>7</v>
      </c>
      <c r="K758" s="87" t="s">
        <v>8</v>
      </c>
      <c r="L758" s="92"/>
      <c r="M758" s="92"/>
      <c r="N758" s="84"/>
      <c r="O758" s="87" t="s">
        <v>9</v>
      </c>
      <c r="P758" s="92"/>
      <c r="Q758" s="92"/>
      <c r="R758" s="92"/>
      <c r="S758" s="92"/>
      <c r="T758" s="84"/>
      <c r="U758" s="29"/>
    </row>
    <row r="759" spans="2:21" ht="24.75">
      <c r="B759" s="28"/>
      <c r="C759" s="3"/>
      <c r="D759" s="3"/>
      <c r="E759" s="3" t="s">
        <v>10</v>
      </c>
      <c r="F759" s="14" t="s">
        <v>11</v>
      </c>
      <c r="G759" s="3" t="s">
        <v>10</v>
      </c>
      <c r="H759" s="13" t="s">
        <v>12</v>
      </c>
      <c r="I759" s="13" t="s">
        <v>10</v>
      </c>
      <c r="J759" s="3"/>
      <c r="K759" s="7" t="s">
        <v>13</v>
      </c>
      <c r="L759" s="7" t="s">
        <v>14</v>
      </c>
      <c r="M759" s="7" t="s">
        <v>15</v>
      </c>
      <c r="N759" s="7" t="s">
        <v>16</v>
      </c>
      <c r="O759" s="7" t="s">
        <v>17</v>
      </c>
      <c r="P759" s="7"/>
      <c r="Q759" s="7" t="s">
        <v>18</v>
      </c>
      <c r="R759" s="7" t="s">
        <v>19</v>
      </c>
      <c r="S759" s="7" t="s">
        <v>20</v>
      </c>
      <c r="T759" s="7" t="s">
        <v>21</v>
      </c>
      <c r="U759" s="29"/>
    </row>
    <row r="760" spans="2:21">
      <c r="B760" s="28"/>
      <c r="C760" s="7" t="s">
        <v>23</v>
      </c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29"/>
    </row>
    <row r="761" spans="2:21">
      <c r="B761" s="28"/>
      <c r="C761" s="4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29"/>
    </row>
    <row r="762" spans="2:21">
      <c r="B762" s="28"/>
      <c r="C762" s="3" t="s">
        <v>41</v>
      </c>
      <c r="D762" s="4" t="s">
        <v>132</v>
      </c>
      <c r="E762" s="3">
        <v>5.7</v>
      </c>
      <c r="F762" s="3">
        <v>2.78</v>
      </c>
      <c r="G762" s="3">
        <v>7.5</v>
      </c>
      <c r="H762" s="3">
        <v>1.62</v>
      </c>
      <c r="I762" s="3">
        <v>19.600000000000001</v>
      </c>
      <c r="J762" s="3">
        <v>168.7</v>
      </c>
      <c r="K762" s="3">
        <v>152.80000000000001</v>
      </c>
      <c r="L762" s="3">
        <v>68.209999999999994</v>
      </c>
      <c r="M762" s="3">
        <v>209</v>
      </c>
      <c r="N762" s="3">
        <v>1.79</v>
      </c>
      <c r="O762" s="3">
        <v>78.2</v>
      </c>
      <c r="P762" s="3"/>
      <c r="Q762" s="3">
        <v>109.4</v>
      </c>
      <c r="R762" s="3">
        <v>0.44</v>
      </c>
      <c r="S762" s="3">
        <v>0.23</v>
      </c>
      <c r="T762" s="3">
        <v>4.34</v>
      </c>
      <c r="U762" s="29"/>
    </row>
    <row r="763" spans="2:21">
      <c r="B763" s="28"/>
      <c r="C763" s="3" t="s">
        <v>49</v>
      </c>
      <c r="D763" s="4" t="s">
        <v>35</v>
      </c>
      <c r="E763" s="3">
        <v>3.44</v>
      </c>
      <c r="F763" s="3">
        <v>2.84</v>
      </c>
      <c r="G763" s="3">
        <v>3.5</v>
      </c>
      <c r="H763" s="3">
        <v>0.37</v>
      </c>
      <c r="I763" s="3">
        <v>24.41</v>
      </c>
      <c r="J763" s="3">
        <v>138.1</v>
      </c>
      <c r="K763" s="3">
        <v>159.6</v>
      </c>
      <c r="L763" s="3">
        <v>50.56</v>
      </c>
      <c r="M763" s="3">
        <v>129.6</v>
      </c>
      <c r="N763" s="3">
        <v>1.22</v>
      </c>
      <c r="O763" s="3">
        <v>20</v>
      </c>
      <c r="P763" s="3"/>
      <c r="Q763" s="3">
        <v>108.5</v>
      </c>
      <c r="R763" s="3">
        <v>0.34</v>
      </c>
      <c r="S763" s="3">
        <v>0.06</v>
      </c>
      <c r="T763" s="3">
        <v>7.12</v>
      </c>
      <c r="U763" s="29"/>
    </row>
    <row r="764" spans="2:21">
      <c r="B764" s="28"/>
      <c r="C764" s="3" t="s">
        <v>128</v>
      </c>
      <c r="D764" s="3" t="s">
        <v>62</v>
      </c>
      <c r="E764" s="3">
        <v>8.41</v>
      </c>
      <c r="F764" s="3">
        <v>2.73</v>
      </c>
      <c r="G764" s="3">
        <v>12.62</v>
      </c>
      <c r="H764" s="3">
        <v>2.77</v>
      </c>
      <c r="I764" s="3">
        <v>45.8</v>
      </c>
      <c r="J764" s="3">
        <v>388.2</v>
      </c>
      <c r="K764" s="3">
        <v>192</v>
      </c>
      <c r="L764" s="3" t="s">
        <v>113</v>
      </c>
      <c r="M764" s="3">
        <v>274</v>
      </c>
      <c r="N764" s="3">
        <v>6.2</v>
      </c>
      <c r="O764" s="3">
        <v>35.4</v>
      </c>
      <c r="P764" s="3"/>
      <c r="Q764" s="3">
        <v>142.69999999999999</v>
      </c>
      <c r="R764" s="3">
        <v>1.1299999999999999</v>
      </c>
      <c r="S764" s="3">
        <v>0.35</v>
      </c>
      <c r="T764" s="3">
        <v>7.63</v>
      </c>
      <c r="U764" s="29">
        <v>284</v>
      </c>
    </row>
    <row r="765" spans="2:21">
      <c r="B765" s="28"/>
      <c r="C765" s="9" t="s">
        <v>27</v>
      </c>
      <c r="D765" s="10">
        <v>460</v>
      </c>
      <c r="E765" s="9">
        <v>16.29</v>
      </c>
      <c r="F765" s="9">
        <v>2.97</v>
      </c>
      <c r="G765" s="9">
        <v>25.88</v>
      </c>
      <c r="H765" s="9">
        <v>3.41</v>
      </c>
      <c r="I765" s="9">
        <v>83.62</v>
      </c>
      <c r="J765" s="9">
        <v>607.36</v>
      </c>
      <c r="K765" s="9">
        <v>230.7</v>
      </c>
      <c r="L765" s="9">
        <v>253.3</v>
      </c>
      <c r="M765" s="9">
        <v>429.6</v>
      </c>
      <c r="N765" s="9">
        <v>7.98</v>
      </c>
      <c r="O765" s="9">
        <v>126.2</v>
      </c>
      <c r="P765" s="9"/>
      <c r="Q765" s="9">
        <v>312</v>
      </c>
      <c r="R765" s="9">
        <v>2.06</v>
      </c>
      <c r="S765" s="9">
        <v>0.44</v>
      </c>
      <c r="T765" s="9">
        <v>14.75</v>
      </c>
      <c r="U765" s="29"/>
    </row>
    <row r="766" spans="2:21">
      <c r="B766" s="28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29"/>
    </row>
    <row r="767" spans="2:21">
      <c r="B767" s="28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29"/>
    </row>
    <row r="768" spans="2:21">
      <c r="B768" s="28"/>
      <c r="C768" s="7" t="s">
        <v>28</v>
      </c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29"/>
    </row>
    <row r="769" spans="2:21">
      <c r="B769" s="28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29"/>
    </row>
    <row r="770" spans="2:21" ht="24.75">
      <c r="B770" s="28"/>
      <c r="C770" s="13" t="s">
        <v>131</v>
      </c>
      <c r="D770" s="4" t="s">
        <v>105</v>
      </c>
      <c r="E770" s="3">
        <v>0.57999999999999996</v>
      </c>
      <c r="F770" s="3">
        <v>0</v>
      </c>
      <c r="G770" s="3">
        <v>5.98</v>
      </c>
      <c r="H770" s="3">
        <v>5.98</v>
      </c>
      <c r="I770" s="3">
        <v>2.0099999999999998</v>
      </c>
      <c r="J770" s="3">
        <v>63.84</v>
      </c>
      <c r="K770" s="3">
        <v>7.41</v>
      </c>
      <c r="L770" s="3">
        <v>10.58</v>
      </c>
      <c r="M770" s="3">
        <v>13.88</v>
      </c>
      <c r="N770" s="3">
        <v>0.48</v>
      </c>
      <c r="O770" s="3">
        <v>0</v>
      </c>
      <c r="P770" s="3"/>
      <c r="Q770" s="3">
        <v>423.4</v>
      </c>
      <c r="R770" s="3">
        <v>3.02</v>
      </c>
      <c r="S770" s="3">
        <v>0.03</v>
      </c>
      <c r="T770" s="3">
        <v>13.23</v>
      </c>
      <c r="U770" s="29"/>
    </row>
    <row r="771" spans="2:21">
      <c r="B771" s="28"/>
      <c r="C771" s="3" t="s">
        <v>51</v>
      </c>
      <c r="D771" s="4" t="s">
        <v>30</v>
      </c>
      <c r="E771" s="3">
        <v>2.12</v>
      </c>
      <c r="F771" s="3">
        <v>0.25</v>
      </c>
      <c r="G771" s="3">
        <v>6.39</v>
      </c>
      <c r="H771" s="3">
        <v>5.26</v>
      </c>
      <c r="I771" s="3">
        <v>10.52</v>
      </c>
      <c r="J771" s="3">
        <v>128.11000000000001</v>
      </c>
      <c r="K771" s="3">
        <v>88.29</v>
      </c>
      <c r="L771" s="3">
        <v>62.9</v>
      </c>
      <c r="M771" s="3">
        <v>102.7</v>
      </c>
      <c r="N771" s="3">
        <v>1.51</v>
      </c>
      <c r="O771" s="3">
        <v>9</v>
      </c>
      <c r="P771" s="3"/>
      <c r="Q771" s="3">
        <v>1150</v>
      </c>
      <c r="R771" s="3">
        <v>2.95</v>
      </c>
      <c r="S771" s="3">
        <v>0.12</v>
      </c>
      <c r="T771" s="3">
        <v>20.21</v>
      </c>
      <c r="U771" s="29">
        <v>133</v>
      </c>
    </row>
    <row r="772" spans="2:21" ht="24.75">
      <c r="B772" s="28"/>
      <c r="C772" s="13" t="s">
        <v>129</v>
      </c>
      <c r="D772" s="4" t="s">
        <v>145</v>
      </c>
      <c r="E772" s="3">
        <v>18.760000000000002</v>
      </c>
      <c r="F772" s="3">
        <v>14.1</v>
      </c>
      <c r="G772" s="3">
        <v>17.600000000000001</v>
      </c>
      <c r="H772" s="3">
        <v>4.1900000000000004</v>
      </c>
      <c r="I772" s="3">
        <v>42</v>
      </c>
      <c r="J772" s="3">
        <v>426.4</v>
      </c>
      <c r="K772" s="3">
        <v>18.29</v>
      </c>
      <c r="L772" s="3">
        <v>29.54</v>
      </c>
      <c r="M772" s="3">
        <v>104.3</v>
      </c>
      <c r="N772" s="3">
        <v>1.1100000000000001</v>
      </c>
      <c r="O772" s="3">
        <v>0</v>
      </c>
      <c r="P772" s="3"/>
      <c r="Q772" s="3">
        <v>0</v>
      </c>
      <c r="R772" s="3">
        <v>2.69</v>
      </c>
      <c r="S772" s="3">
        <v>7.0000000000000007E-2</v>
      </c>
      <c r="T772" s="3">
        <v>0.17</v>
      </c>
      <c r="U772" s="29"/>
    </row>
    <row r="773" spans="2:21">
      <c r="B773" s="28"/>
      <c r="C773" s="3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29"/>
    </row>
    <row r="774" spans="2:21">
      <c r="B774" s="28"/>
      <c r="C774" s="3" t="s">
        <v>130</v>
      </c>
      <c r="D774" s="4" t="s">
        <v>35</v>
      </c>
      <c r="E774" s="3">
        <v>0.44</v>
      </c>
      <c r="F774" s="3">
        <v>0</v>
      </c>
      <c r="G774" s="3">
        <v>0.02</v>
      </c>
      <c r="H774" s="3">
        <v>0.02</v>
      </c>
      <c r="I774" s="3">
        <v>41.78</v>
      </c>
      <c r="J774" s="3">
        <v>85.6</v>
      </c>
      <c r="K774" s="3">
        <v>30.15</v>
      </c>
      <c r="L774" s="3">
        <v>7.7</v>
      </c>
      <c r="M774" s="3">
        <v>15.4</v>
      </c>
      <c r="N774" s="3">
        <v>1.23</v>
      </c>
      <c r="O774" s="3">
        <v>0.6</v>
      </c>
      <c r="P774" s="3"/>
      <c r="Q774" s="3">
        <v>0</v>
      </c>
      <c r="R774" s="3">
        <v>0.2</v>
      </c>
      <c r="S774" s="3">
        <v>4.0000000000000001E-3</v>
      </c>
      <c r="T774" s="3">
        <v>0.4</v>
      </c>
      <c r="U774" s="29"/>
    </row>
    <row r="775" spans="2:21">
      <c r="B775" s="28"/>
      <c r="C775" s="3" t="s">
        <v>36</v>
      </c>
      <c r="D775" s="4" t="s">
        <v>106</v>
      </c>
      <c r="E775" s="3">
        <v>2.17</v>
      </c>
      <c r="F775" s="3">
        <v>0</v>
      </c>
      <c r="G775" s="3">
        <v>0.25</v>
      </c>
      <c r="H775" s="3">
        <v>0</v>
      </c>
      <c r="I775" s="3">
        <v>13.08</v>
      </c>
      <c r="J775" s="3">
        <v>60.67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/>
      <c r="Q775" s="3">
        <v>0</v>
      </c>
      <c r="R775" s="3">
        <v>0</v>
      </c>
      <c r="S775" s="3">
        <v>0</v>
      </c>
      <c r="T775" s="3">
        <v>0</v>
      </c>
      <c r="U775" s="29"/>
    </row>
    <row r="776" spans="2:21">
      <c r="B776" s="28"/>
      <c r="C776" s="3" t="s">
        <v>38</v>
      </c>
      <c r="D776" s="4" t="s">
        <v>106</v>
      </c>
      <c r="E776" s="3">
        <v>1.24</v>
      </c>
      <c r="F776" s="3">
        <v>0</v>
      </c>
      <c r="G776" s="3">
        <v>0.21</v>
      </c>
      <c r="H776" s="3">
        <v>0.24</v>
      </c>
      <c r="I776" s="3">
        <v>6.08</v>
      </c>
      <c r="J776" s="3">
        <v>31.72</v>
      </c>
      <c r="K776" s="3">
        <v>6.16</v>
      </c>
      <c r="L776" s="3">
        <v>8.18</v>
      </c>
      <c r="M776" s="3">
        <v>27.49</v>
      </c>
      <c r="N776" s="3">
        <v>0.68</v>
      </c>
      <c r="O776" s="3">
        <v>0</v>
      </c>
      <c r="P776" s="3"/>
      <c r="Q776" s="3">
        <v>0.8</v>
      </c>
      <c r="R776" s="3">
        <v>0.28000000000000003</v>
      </c>
      <c r="S776" s="3">
        <v>0.03</v>
      </c>
      <c r="T776" s="3">
        <v>0</v>
      </c>
      <c r="U776" s="29"/>
    </row>
    <row r="777" spans="2:21" ht="15.75" thickBot="1">
      <c r="B777" s="31"/>
      <c r="C777" s="9" t="s">
        <v>27</v>
      </c>
      <c r="D777" s="10">
        <v>870</v>
      </c>
      <c r="E777" s="9">
        <v>15.48</v>
      </c>
      <c r="F777" s="9">
        <v>2.76</v>
      </c>
      <c r="G777" s="9">
        <v>18.11</v>
      </c>
      <c r="H777" s="9">
        <v>9.83</v>
      </c>
      <c r="I777" s="9">
        <v>93.3</v>
      </c>
      <c r="J777" s="9">
        <f>SUM(J770:J776)</f>
        <v>796.34</v>
      </c>
      <c r="K777" s="9">
        <v>224</v>
      </c>
      <c r="L777" s="9">
        <v>149</v>
      </c>
      <c r="M777" s="9">
        <v>279</v>
      </c>
      <c r="N777" s="9">
        <v>4.99</v>
      </c>
      <c r="O777" s="9">
        <v>49</v>
      </c>
      <c r="P777" s="9"/>
      <c r="Q777" s="9">
        <v>1957</v>
      </c>
      <c r="R777" s="9">
        <v>7.73</v>
      </c>
      <c r="S777" s="9">
        <v>0.3</v>
      </c>
      <c r="T777" s="9">
        <v>41.8</v>
      </c>
      <c r="U777" s="29"/>
    </row>
    <row r="778" spans="2:21" ht="15.75" thickBot="1">
      <c r="B778" s="22"/>
      <c r="C778" s="3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29"/>
    </row>
    <row r="779" spans="2:21" ht="15" customHeight="1" thickBot="1">
      <c r="B779" s="24" t="s">
        <v>133</v>
      </c>
      <c r="C779" s="32" t="s">
        <v>39</v>
      </c>
      <c r="D779" s="32">
        <v>1330</v>
      </c>
      <c r="E779" s="32">
        <v>31.77</v>
      </c>
      <c r="F779" s="32">
        <v>5.73</v>
      </c>
      <c r="G779" s="32">
        <v>43.99</v>
      </c>
      <c r="H779" s="32">
        <v>13.24</v>
      </c>
      <c r="I779" s="32">
        <v>176.92</v>
      </c>
      <c r="J779" s="32">
        <f>J777+J765</f>
        <v>1403.7</v>
      </c>
      <c r="K779" s="32">
        <v>454.7</v>
      </c>
      <c r="L779" s="32">
        <v>402.3</v>
      </c>
      <c r="M779" s="32">
        <v>708.6</v>
      </c>
      <c r="N779" s="32">
        <v>12.97</v>
      </c>
      <c r="O779" s="32">
        <v>175.2</v>
      </c>
      <c r="P779" s="32"/>
      <c r="Q779" s="32">
        <v>2269</v>
      </c>
      <c r="R779" s="32">
        <v>9.8000000000000007</v>
      </c>
      <c r="S779" s="32">
        <v>0.74</v>
      </c>
      <c r="T779" s="32">
        <v>56.55</v>
      </c>
      <c r="U779" s="35"/>
    </row>
    <row r="780" spans="2:21" ht="15.75" thickBot="1">
      <c r="B780" s="28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</row>
    <row r="781" spans="2:21">
      <c r="B781" s="28"/>
      <c r="C781" s="25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7"/>
    </row>
    <row r="782" spans="2:21">
      <c r="B782" s="30" t="s">
        <v>1</v>
      </c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29"/>
    </row>
    <row r="783" spans="2:21">
      <c r="B783" s="28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29"/>
    </row>
    <row r="784" spans="2:21" ht="36.75">
      <c r="B784" s="28"/>
      <c r="C784" s="7" t="s">
        <v>2</v>
      </c>
      <c r="D784" s="6" t="s">
        <v>3</v>
      </c>
      <c r="E784" s="87" t="s">
        <v>4</v>
      </c>
      <c r="F784" s="84"/>
      <c r="G784" s="87" t="s">
        <v>5</v>
      </c>
      <c r="H784" s="84"/>
      <c r="I784" s="6" t="s">
        <v>6</v>
      </c>
      <c r="J784" s="6" t="s">
        <v>7</v>
      </c>
      <c r="K784" s="87" t="s">
        <v>8</v>
      </c>
      <c r="L784" s="92"/>
      <c r="M784" s="92"/>
      <c r="N784" s="84"/>
      <c r="O784" s="87" t="s">
        <v>9</v>
      </c>
      <c r="P784" s="92"/>
      <c r="Q784" s="92"/>
      <c r="R784" s="92"/>
      <c r="S784" s="92"/>
      <c r="T784" s="84"/>
      <c r="U784" s="29"/>
    </row>
    <row r="785" spans="2:21" ht="24.75">
      <c r="B785" s="28"/>
      <c r="C785" s="3"/>
      <c r="D785" s="3"/>
      <c r="E785" s="3" t="s">
        <v>10</v>
      </c>
      <c r="F785" s="14" t="s">
        <v>11</v>
      </c>
      <c r="G785" s="3" t="s">
        <v>10</v>
      </c>
      <c r="H785" s="13" t="s">
        <v>12</v>
      </c>
      <c r="I785" s="13" t="s">
        <v>10</v>
      </c>
      <c r="J785" s="3"/>
      <c r="K785" s="7" t="s">
        <v>13</v>
      </c>
      <c r="L785" s="7" t="s">
        <v>14</v>
      </c>
      <c r="M785" s="7" t="s">
        <v>15</v>
      </c>
      <c r="N785" s="7" t="s">
        <v>16</v>
      </c>
      <c r="O785" s="7" t="s">
        <v>17</v>
      </c>
      <c r="P785" s="7"/>
      <c r="Q785" s="7" t="s">
        <v>18</v>
      </c>
      <c r="R785" s="7" t="s">
        <v>19</v>
      </c>
      <c r="S785" s="7" t="s">
        <v>20</v>
      </c>
      <c r="T785" s="7" t="s">
        <v>21</v>
      </c>
      <c r="U785" s="29"/>
    </row>
    <row r="786" spans="2:21">
      <c r="B786" s="28"/>
      <c r="C786" s="7" t="s">
        <v>23</v>
      </c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29"/>
    </row>
    <row r="787" spans="2:21">
      <c r="B787" s="28"/>
      <c r="C787" s="4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29"/>
    </row>
    <row r="788" spans="2:21">
      <c r="B788" s="28"/>
      <c r="C788" s="3" t="s">
        <v>41</v>
      </c>
      <c r="D788" s="4" t="s">
        <v>132</v>
      </c>
      <c r="E788" s="3">
        <v>5.7</v>
      </c>
      <c r="F788" s="3">
        <v>2.78</v>
      </c>
      <c r="G788" s="3">
        <v>7.5</v>
      </c>
      <c r="H788" s="3">
        <v>1.62</v>
      </c>
      <c r="I788" s="3">
        <v>19.600000000000001</v>
      </c>
      <c r="J788" s="3">
        <v>168.7</v>
      </c>
      <c r="K788" s="3">
        <v>152.80000000000001</v>
      </c>
      <c r="L788" s="3">
        <v>68.209999999999994</v>
      </c>
      <c r="M788" s="3">
        <v>209</v>
      </c>
      <c r="N788" s="3">
        <v>1.79</v>
      </c>
      <c r="O788" s="3">
        <v>78.2</v>
      </c>
      <c r="P788" s="3"/>
      <c r="Q788" s="3">
        <v>109.4</v>
      </c>
      <c r="R788" s="3">
        <v>0.44</v>
      </c>
      <c r="S788" s="3">
        <v>0.23</v>
      </c>
      <c r="T788" s="3">
        <v>4.34</v>
      </c>
      <c r="U788" s="29"/>
    </row>
    <row r="789" spans="2:21">
      <c r="B789" s="28"/>
      <c r="C789" s="3" t="s">
        <v>49</v>
      </c>
      <c r="D789" s="4" t="s">
        <v>35</v>
      </c>
      <c r="E789" s="3">
        <v>3.44</v>
      </c>
      <c r="F789" s="3">
        <v>2.84</v>
      </c>
      <c r="G789" s="3">
        <v>3.5</v>
      </c>
      <c r="H789" s="3">
        <v>0.37</v>
      </c>
      <c r="I789" s="3">
        <v>24.41</v>
      </c>
      <c r="J789" s="3">
        <v>138.1</v>
      </c>
      <c r="K789" s="3">
        <v>159.6</v>
      </c>
      <c r="L789" s="3">
        <v>50.56</v>
      </c>
      <c r="M789" s="3">
        <v>129.6</v>
      </c>
      <c r="N789" s="3">
        <v>1.22</v>
      </c>
      <c r="O789" s="3">
        <v>20</v>
      </c>
      <c r="P789" s="3"/>
      <c r="Q789" s="3">
        <v>108.5</v>
      </c>
      <c r="R789" s="3">
        <v>0.34</v>
      </c>
      <c r="S789" s="3">
        <v>0.06</v>
      </c>
      <c r="T789" s="3">
        <v>7.12</v>
      </c>
      <c r="U789" s="29"/>
    </row>
    <row r="790" spans="2:21">
      <c r="B790" s="28"/>
      <c r="C790" s="3" t="s">
        <v>24</v>
      </c>
      <c r="D790" s="4" t="s">
        <v>62</v>
      </c>
      <c r="E790" s="3">
        <v>10.61</v>
      </c>
      <c r="F790" s="3">
        <v>0.03</v>
      </c>
      <c r="G790" s="3">
        <v>7.62</v>
      </c>
      <c r="H790" s="3">
        <v>2.77</v>
      </c>
      <c r="I790" s="3">
        <v>46.32</v>
      </c>
      <c r="J790" s="3">
        <v>375.7</v>
      </c>
      <c r="K790" s="3">
        <v>62.97</v>
      </c>
      <c r="L790" s="3">
        <v>194.2</v>
      </c>
      <c r="M790" s="3">
        <v>274</v>
      </c>
      <c r="N790" s="3">
        <v>6.2</v>
      </c>
      <c r="O790" s="3">
        <v>35.4</v>
      </c>
      <c r="P790" s="3"/>
      <c r="Q790" s="3">
        <v>142.69999999999999</v>
      </c>
      <c r="R790" s="3">
        <v>1.1299999999999999</v>
      </c>
      <c r="S790" s="3">
        <v>0.35</v>
      </c>
      <c r="T790" s="3">
        <v>7.63</v>
      </c>
      <c r="U790" s="29">
        <v>284</v>
      </c>
    </row>
    <row r="791" spans="2:21">
      <c r="B791" s="28"/>
      <c r="C791" s="9" t="s">
        <v>27</v>
      </c>
      <c r="D791" s="10">
        <v>460</v>
      </c>
      <c r="E791" s="9">
        <v>16.29</v>
      </c>
      <c r="F791" s="9">
        <v>2.97</v>
      </c>
      <c r="G791" s="9">
        <v>25.88</v>
      </c>
      <c r="H791" s="9">
        <v>3.41</v>
      </c>
      <c r="I791" s="9">
        <v>83.62</v>
      </c>
      <c r="J791" s="9">
        <v>607.36</v>
      </c>
      <c r="K791" s="9">
        <v>230.7</v>
      </c>
      <c r="L791" s="9">
        <v>253.3</v>
      </c>
      <c r="M791" s="9">
        <v>429.6</v>
      </c>
      <c r="N791" s="9">
        <v>7.98</v>
      </c>
      <c r="O791" s="9">
        <v>126.2</v>
      </c>
      <c r="P791" s="9"/>
      <c r="Q791" s="9">
        <v>312</v>
      </c>
      <c r="R791" s="9">
        <v>2.06</v>
      </c>
      <c r="S791" s="9">
        <v>0.44</v>
      </c>
      <c r="T791" s="9">
        <v>14.75</v>
      </c>
      <c r="U791" s="29"/>
    </row>
    <row r="792" spans="2:21">
      <c r="B792" s="28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29"/>
    </row>
    <row r="793" spans="2:21">
      <c r="B793" s="28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29"/>
    </row>
    <row r="794" spans="2:21">
      <c r="B794" s="28"/>
      <c r="C794" s="7" t="s">
        <v>28</v>
      </c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29"/>
    </row>
    <row r="795" spans="2:21">
      <c r="B795" s="28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29"/>
    </row>
    <row r="796" spans="2:21">
      <c r="B796" s="28"/>
      <c r="C796" s="13" t="s">
        <v>135</v>
      </c>
      <c r="D796" s="4" t="s">
        <v>105</v>
      </c>
      <c r="E796" s="3">
        <v>0.57999999999999996</v>
      </c>
      <c r="F796" s="3">
        <v>0</v>
      </c>
      <c r="G796" s="3">
        <v>5.98</v>
      </c>
      <c r="H796" s="3">
        <v>5.98</v>
      </c>
      <c r="I796" s="3">
        <v>2.0099999999999998</v>
      </c>
      <c r="J796" s="3">
        <v>63.84</v>
      </c>
      <c r="K796" s="3">
        <v>7.41</v>
      </c>
      <c r="L796" s="3">
        <v>10.58</v>
      </c>
      <c r="M796" s="3">
        <v>13.88</v>
      </c>
      <c r="N796" s="3">
        <v>0.48</v>
      </c>
      <c r="O796" s="3">
        <v>0</v>
      </c>
      <c r="P796" s="3"/>
      <c r="Q796" s="3">
        <v>423.4</v>
      </c>
      <c r="R796" s="3">
        <v>3.02</v>
      </c>
      <c r="S796" s="3">
        <v>0.03</v>
      </c>
      <c r="T796" s="3">
        <v>13.23</v>
      </c>
      <c r="U796" s="29"/>
    </row>
    <row r="797" spans="2:21">
      <c r="B797" s="28"/>
      <c r="C797" s="3" t="s">
        <v>134</v>
      </c>
      <c r="D797" s="4" t="s">
        <v>30</v>
      </c>
      <c r="E797" s="3">
        <v>2.12</v>
      </c>
      <c r="F797" s="3">
        <v>0.25</v>
      </c>
      <c r="G797" s="3">
        <v>6.39</v>
      </c>
      <c r="H797" s="3">
        <v>5.26</v>
      </c>
      <c r="I797" s="3">
        <v>10.52</v>
      </c>
      <c r="J797" s="3">
        <v>108.11</v>
      </c>
      <c r="K797" s="3">
        <v>88.29</v>
      </c>
      <c r="L797" s="3">
        <v>62.9</v>
      </c>
      <c r="M797" s="3">
        <v>102.7</v>
      </c>
      <c r="N797" s="3">
        <v>1.51</v>
      </c>
      <c r="O797" s="3">
        <v>9</v>
      </c>
      <c r="P797" s="3"/>
      <c r="Q797" s="3">
        <v>1150</v>
      </c>
      <c r="R797" s="3">
        <v>2.95</v>
      </c>
      <c r="S797" s="3">
        <v>0.12</v>
      </c>
      <c r="T797" s="3">
        <v>20.21</v>
      </c>
      <c r="U797" s="29">
        <v>133</v>
      </c>
    </row>
    <row r="798" spans="2:21">
      <c r="B798" s="28"/>
      <c r="C798" s="3" t="s">
        <v>86</v>
      </c>
      <c r="D798" s="4" t="s">
        <v>32</v>
      </c>
      <c r="E798" s="3">
        <v>6.19</v>
      </c>
      <c r="F798" s="3">
        <v>3.11</v>
      </c>
      <c r="G798" s="3">
        <v>7.68</v>
      </c>
      <c r="H798" s="3">
        <v>7.36</v>
      </c>
      <c r="I798" s="3">
        <v>25.29</v>
      </c>
      <c r="J798" s="3">
        <v>196.42</v>
      </c>
      <c r="K798" s="3">
        <v>19.37</v>
      </c>
      <c r="L798" s="3">
        <v>34.950000000000003</v>
      </c>
      <c r="M798" s="3">
        <v>90.54</v>
      </c>
      <c r="N798" s="3">
        <v>1.42</v>
      </c>
      <c r="O798" s="3">
        <v>0</v>
      </c>
      <c r="P798" s="3"/>
      <c r="Q798" s="3">
        <v>6.8</v>
      </c>
      <c r="R798" s="3">
        <v>3.35</v>
      </c>
      <c r="S798" s="3">
        <v>0.13</v>
      </c>
      <c r="T798" s="3">
        <v>9.49</v>
      </c>
      <c r="U798" s="29"/>
    </row>
    <row r="799" spans="2:21">
      <c r="B799" s="28"/>
      <c r="C799" s="3" t="s">
        <v>33</v>
      </c>
      <c r="D799" s="4" t="s">
        <v>35</v>
      </c>
      <c r="E799" s="3">
        <v>8.84</v>
      </c>
      <c r="F799" s="3">
        <v>0.02</v>
      </c>
      <c r="G799" s="3">
        <v>6.35</v>
      </c>
      <c r="H799" s="3">
        <v>2.31</v>
      </c>
      <c r="I799" s="3">
        <v>38.6</v>
      </c>
      <c r="J799" s="3">
        <v>334</v>
      </c>
      <c r="K799" s="3">
        <v>52.48</v>
      </c>
      <c r="L799" s="3">
        <v>161.80000000000001</v>
      </c>
      <c r="M799" s="3">
        <v>228.3</v>
      </c>
      <c r="N799" s="3">
        <v>5.16</v>
      </c>
      <c r="O799" s="3">
        <v>29.5</v>
      </c>
      <c r="P799" s="3"/>
      <c r="Q799" s="3">
        <v>11.89</v>
      </c>
      <c r="R799" s="3">
        <v>0.94</v>
      </c>
      <c r="S799" s="3">
        <v>0.28999999999999998</v>
      </c>
      <c r="T799" s="3">
        <v>6.36</v>
      </c>
      <c r="U799" s="29">
        <v>282</v>
      </c>
    </row>
    <row r="800" spans="2:21">
      <c r="B800" s="28"/>
      <c r="C800" s="3" t="s">
        <v>138</v>
      </c>
      <c r="D800" s="4" t="s">
        <v>35</v>
      </c>
      <c r="E800" s="3">
        <v>0.5</v>
      </c>
      <c r="F800" s="3">
        <v>0</v>
      </c>
      <c r="G800" s="3">
        <v>0.02</v>
      </c>
      <c r="H800" s="3">
        <v>0.02</v>
      </c>
      <c r="I800" s="3">
        <v>62.78</v>
      </c>
      <c r="J800" s="3">
        <v>85.6</v>
      </c>
      <c r="K800" s="3">
        <v>30.15</v>
      </c>
      <c r="L800" s="3">
        <v>7.7</v>
      </c>
      <c r="M800" s="3">
        <v>15.4</v>
      </c>
      <c r="N800" s="3">
        <v>1.23</v>
      </c>
      <c r="O800" s="3">
        <v>0.6</v>
      </c>
      <c r="P800" s="3"/>
      <c r="Q800" s="3">
        <v>0</v>
      </c>
      <c r="R800" s="3">
        <v>0.2</v>
      </c>
      <c r="S800" s="3">
        <v>4.0000000000000001E-3</v>
      </c>
      <c r="T800" s="3">
        <v>0.6</v>
      </c>
      <c r="U800" s="29"/>
    </row>
    <row r="801" spans="2:21">
      <c r="B801" s="28"/>
      <c r="C801" s="3" t="s">
        <v>36</v>
      </c>
      <c r="D801" s="4" t="s">
        <v>106</v>
      </c>
      <c r="E801" s="3">
        <v>2.17</v>
      </c>
      <c r="F801" s="3">
        <v>0</v>
      </c>
      <c r="G801" s="3">
        <v>0.25</v>
      </c>
      <c r="H801" s="3">
        <v>0</v>
      </c>
      <c r="I801" s="3">
        <v>13.08</v>
      </c>
      <c r="J801" s="3">
        <v>60.67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/>
      <c r="Q801" s="3">
        <v>0</v>
      </c>
      <c r="R801" s="3">
        <v>0</v>
      </c>
      <c r="S801" s="3">
        <v>0</v>
      </c>
      <c r="T801" s="3">
        <v>0</v>
      </c>
      <c r="U801" s="29"/>
    </row>
    <row r="802" spans="2:21">
      <c r="B802" s="28"/>
      <c r="C802" s="3" t="s">
        <v>38</v>
      </c>
      <c r="D802" s="4" t="s">
        <v>106</v>
      </c>
      <c r="E802" s="3">
        <v>1.24</v>
      </c>
      <c r="F802" s="3">
        <v>0</v>
      </c>
      <c r="G802" s="3">
        <v>0.21</v>
      </c>
      <c r="H802" s="3">
        <v>0.24</v>
      </c>
      <c r="I802" s="3">
        <v>6.08</v>
      </c>
      <c r="J802" s="3">
        <v>31.72</v>
      </c>
      <c r="K802" s="3">
        <v>6.16</v>
      </c>
      <c r="L802" s="3">
        <v>8.18</v>
      </c>
      <c r="M802" s="3">
        <v>27.49</v>
      </c>
      <c r="N802" s="3">
        <v>0.68</v>
      </c>
      <c r="O802" s="3">
        <v>0</v>
      </c>
      <c r="P802" s="3"/>
      <c r="Q802" s="3">
        <v>0.8</v>
      </c>
      <c r="R802" s="3">
        <v>0.28000000000000003</v>
      </c>
      <c r="S802" s="3">
        <v>0.03</v>
      </c>
      <c r="T802" s="3">
        <v>0</v>
      </c>
      <c r="U802" s="29"/>
    </row>
    <row r="803" spans="2:21" ht="15.75" thickBot="1">
      <c r="B803" s="31"/>
      <c r="C803" s="9" t="s">
        <v>27</v>
      </c>
      <c r="D803" s="10">
        <v>870</v>
      </c>
      <c r="E803" s="9">
        <v>15.48</v>
      </c>
      <c r="F803" s="9">
        <v>2.76</v>
      </c>
      <c r="G803" s="9">
        <v>18.11</v>
      </c>
      <c r="H803" s="9">
        <v>9.83</v>
      </c>
      <c r="I803" s="9">
        <v>93.3</v>
      </c>
      <c r="J803" s="9">
        <f>SUM(J796:J802)</f>
        <v>880.36</v>
      </c>
      <c r="K803" s="9">
        <v>224</v>
      </c>
      <c r="L803" s="9">
        <v>149</v>
      </c>
      <c r="M803" s="9">
        <v>279</v>
      </c>
      <c r="N803" s="9">
        <v>4.99</v>
      </c>
      <c r="O803" s="9">
        <v>49</v>
      </c>
      <c r="P803" s="9"/>
      <c r="Q803" s="9">
        <v>1957</v>
      </c>
      <c r="R803" s="9">
        <v>7.73</v>
      </c>
      <c r="S803" s="9">
        <v>0.3</v>
      </c>
      <c r="T803" s="9">
        <v>41.8</v>
      </c>
      <c r="U803" s="29"/>
    </row>
    <row r="804" spans="2:21" ht="75.75" customHeight="1" thickBot="1">
      <c r="B804" s="22"/>
      <c r="C804" s="3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29"/>
    </row>
    <row r="805" spans="2:21" ht="15" customHeight="1" thickBot="1">
      <c r="B805" s="24" t="s">
        <v>139</v>
      </c>
      <c r="C805" s="32" t="s">
        <v>39</v>
      </c>
      <c r="D805" s="32">
        <v>1330</v>
      </c>
      <c r="E805" s="32">
        <v>31.77</v>
      </c>
      <c r="F805" s="32">
        <v>5.73</v>
      </c>
      <c r="G805" s="32">
        <v>43.99</v>
      </c>
      <c r="H805" s="32">
        <v>13.24</v>
      </c>
      <c r="I805" s="32">
        <v>176.92</v>
      </c>
      <c r="J805" s="32">
        <f>J803+J791</f>
        <v>1487.72</v>
      </c>
      <c r="K805" s="32">
        <v>454.7</v>
      </c>
      <c r="L805" s="32">
        <v>402.3</v>
      </c>
      <c r="M805" s="32">
        <v>708.6</v>
      </c>
      <c r="N805" s="32">
        <v>12.97</v>
      </c>
      <c r="O805" s="32">
        <v>175.2</v>
      </c>
      <c r="P805" s="32"/>
      <c r="Q805" s="32">
        <v>2269</v>
      </c>
      <c r="R805" s="32">
        <v>9.8000000000000007</v>
      </c>
      <c r="S805" s="32">
        <v>0.74</v>
      </c>
      <c r="T805" s="32">
        <v>56.55</v>
      </c>
      <c r="U805" s="35"/>
    </row>
    <row r="806" spans="2:21" ht="15.75" thickBot="1">
      <c r="B806" s="28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</row>
    <row r="807" spans="2:21" ht="15.75" thickBot="1">
      <c r="B807" s="31"/>
      <c r="C807" s="25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7"/>
    </row>
    <row r="808" spans="2:21" ht="29.25" customHeight="1">
      <c r="B808" s="52" t="s">
        <v>1</v>
      </c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29"/>
    </row>
    <row r="809" spans="2:21" ht="15.75" thickBot="1">
      <c r="B809" s="28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35"/>
    </row>
    <row r="810" spans="2:21" ht="36.75">
      <c r="B810" s="28"/>
      <c r="C810" s="50" t="s">
        <v>2</v>
      </c>
      <c r="D810" s="51" t="s">
        <v>3</v>
      </c>
      <c r="E810" s="85" t="s">
        <v>4</v>
      </c>
      <c r="F810" s="86"/>
      <c r="G810" s="85" t="s">
        <v>5</v>
      </c>
      <c r="H810" s="86"/>
      <c r="I810" s="51" t="s">
        <v>6</v>
      </c>
      <c r="J810" s="51" t="s">
        <v>7</v>
      </c>
      <c r="K810" s="85" t="s">
        <v>8</v>
      </c>
      <c r="L810" s="91"/>
      <c r="M810" s="91"/>
      <c r="N810" s="86"/>
      <c r="O810" s="85" t="s">
        <v>9</v>
      </c>
      <c r="P810" s="91"/>
      <c r="Q810" s="91"/>
      <c r="R810" s="91"/>
      <c r="S810" s="91"/>
      <c r="T810" s="86"/>
      <c r="U810" s="37"/>
    </row>
    <row r="811" spans="2:21" ht="24.75">
      <c r="B811" s="28"/>
      <c r="C811" s="3"/>
      <c r="D811" s="3"/>
      <c r="E811" s="3" t="s">
        <v>10</v>
      </c>
      <c r="F811" s="14" t="s">
        <v>11</v>
      </c>
      <c r="G811" s="3" t="s">
        <v>10</v>
      </c>
      <c r="H811" s="13" t="s">
        <v>12</v>
      </c>
      <c r="I811" s="13" t="s">
        <v>10</v>
      </c>
      <c r="J811" s="3"/>
      <c r="K811" s="7" t="s">
        <v>13</v>
      </c>
      <c r="L811" s="7" t="s">
        <v>14</v>
      </c>
      <c r="M811" s="7" t="s">
        <v>15</v>
      </c>
      <c r="N811" s="7" t="s">
        <v>16</v>
      </c>
      <c r="O811" s="7" t="s">
        <v>17</v>
      </c>
      <c r="P811" s="7"/>
      <c r="Q811" s="7" t="s">
        <v>18</v>
      </c>
      <c r="R811" s="7" t="s">
        <v>19</v>
      </c>
      <c r="S811" s="7" t="s">
        <v>20</v>
      </c>
      <c r="T811" s="7" t="s">
        <v>21</v>
      </c>
      <c r="U811" s="29"/>
    </row>
    <row r="812" spans="2:21">
      <c r="B812" s="28"/>
      <c r="C812" s="7" t="s">
        <v>23</v>
      </c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29"/>
    </row>
    <row r="813" spans="2:21">
      <c r="B813" s="28"/>
      <c r="C813" s="4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29"/>
    </row>
    <row r="814" spans="2:21">
      <c r="B814" s="28"/>
      <c r="C814" s="3" t="s">
        <v>41</v>
      </c>
      <c r="D814" s="4" t="s">
        <v>132</v>
      </c>
      <c r="E814" s="3">
        <v>5.7</v>
      </c>
      <c r="F814" s="3">
        <v>2.78</v>
      </c>
      <c r="G814" s="3">
        <v>7.5</v>
      </c>
      <c r="H814" s="3">
        <v>1.62</v>
      </c>
      <c r="I814" s="3">
        <v>19.600000000000001</v>
      </c>
      <c r="J814" s="3">
        <v>168.7</v>
      </c>
      <c r="K814" s="3">
        <v>152.80000000000001</v>
      </c>
      <c r="L814" s="3">
        <v>68.209999999999994</v>
      </c>
      <c r="M814" s="3">
        <v>209</v>
      </c>
      <c r="N814" s="3">
        <v>1.79</v>
      </c>
      <c r="O814" s="3">
        <v>78.2</v>
      </c>
      <c r="P814" s="3"/>
      <c r="Q814" s="3">
        <v>109.4</v>
      </c>
      <c r="R814" s="3">
        <v>0.44</v>
      </c>
      <c r="S814" s="3">
        <v>0.23</v>
      </c>
      <c r="T814" s="3">
        <v>4.34</v>
      </c>
      <c r="U814" s="29"/>
    </row>
    <row r="815" spans="2:21">
      <c r="B815" s="28"/>
      <c r="C815" s="3" t="s">
        <v>49</v>
      </c>
      <c r="D815" s="4" t="s">
        <v>35</v>
      </c>
      <c r="E815" s="3">
        <v>3.44</v>
      </c>
      <c r="F815" s="3">
        <v>2.84</v>
      </c>
      <c r="G815" s="3">
        <v>3.5</v>
      </c>
      <c r="H815" s="3">
        <v>0.37</v>
      </c>
      <c r="I815" s="3">
        <v>24.41</v>
      </c>
      <c r="J815" s="3">
        <v>138.1</v>
      </c>
      <c r="K815" s="3">
        <v>159.6</v>
      </c>
      <c r="L815" s="3">
        <v>50.56</v>
      </c>
      <c r="M815" s="3">
        <v>129.6</v>
      </c>
      <c r="N815" s="3">
        <v>1.22</v>
      </c>
      <c r="O815" s="3">
        <v>20</v>
      </c>
      <c r="P815" s="3"/>
      <c r="Q815" s="3">
        <v>108.5</v>
      </c>
      <c r="R815" s="3">
        <v>0.34</v>
      </c>
      <c r="S815" s="3">
        <v>0.06</v>
      </c>
      <c r="T815" s="3">
        <v>7.12</v>
      </c>
      <c r="U815" s="29"/>
    </row>
    <row r="816" spans="2:21">
      <c r="B816" s="28"/>
      <c r="C816" s="3" t="s">
        <v>143</v>
      </c>
      <c r="D816" s="4" t="s">
        <v>62</v>
      </c>
      <c r="E816" s="3">
        <v>10.61</v>
      </c>
      <c r="F816" s="3">
        <v>0.03</v>
      </c>
      <c r="G816" s="3">
        <v>7.62</v>
      </c>
      <c r="H816" s="3">
        <v>2.77</v>
      </c>
      <c r="I816" s="3">
        <v>46.32</v>
      </c>
      <c r="J816" s="3">
        <v>375.7</v>
      </c>
      <c r="K816" s="3">
        <v>62.97</v>
      </c>
      <c r="L816" s="3">
        <v>194.2</v>
      </c>
      <c r="M816" s="3">
        <v>274</v>
      </c>
      <c r="N816" s="3">
        <v>6.2</v>
      </c>
      <c r="O816" s="3">
        <v>35.4</v>
      </c>
      <c r="P816" s="3"/>
      <c r="Q816" s="3">
        <v>142.69999999999999</v>
      </c>
      <c r="R816" s="3">
        <v>1.1299999999999999</v>
      </c>
      <c r="S816" s="3">
        <v>0.35</v>
      </c>
      <c r="T816" s="3">
        <v>7.63</v>
      </c>
      <c r="U816" s="29">
        <v>284</v>
      </c>
    </row>
    <row r="817" spans="2:21">
      <c r="B817" s="28"/>
      <c r="C817" s="9" t="s">
        <v>27</v>
      </c>
      <c r="D817" s="10">
        <v>460</v>
      </c>
      <c r="E817" s="9">
        <v>16.29</v>
      </c>
      <c r="F817" s="9">
        <v>2.97</v>
      </c>
      <c r="G817" s="9">
        <v>25.88</v>
      </c>
      <c r="H817" s="9">
        <v>3.41</v>
      </c>
      <c r="I817" s="9">
        <v>83.62</v>
      </c>
      <c r="J817" s="9">
        <v>607.36</v>
      </c>
      <c r="K817" s="9">
        <v>230.7</v>
      </c>
      <c r="L817" s="9">
        <v>253.3</v>
      </c>
      <c r="M817" s="9">
        <v>429.6</v>
      </c>
      <c r="N817" s="9">
        <v>7.98</v>
      </c>
      <c r="O817" s="9">
        <v>126.2</v>
      </c>
      <c r="P817" s="9"/>
      <c r="Q817" s="9">
        <v>312</v>
      </c>
      <c r="R817" s="9">
        <v>2.06</v>
      </c>
      <c r="S817" s="9">
        <v>0.44</v>
      </c>
      <c r="T817" s="9">
        <v>14.75</v>
      </c>
      <c r="U817" s="29"/>
    </row>
    <row r="818" spans="2:21">
      <c r="B818" s="28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29"/>
    </row>
    <row r="819" spans="2:21">
      <c r="B819" s="28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29"/>
    </row>
    <row r="820" spans="2:21">
      <c r="B820" s="28"/>
      <c r="C820" s="7" t="s">
        <v>28</v>
      </c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29"/>
    </row>
    <row r="821" spans="2:21">
      <c r="B821" s="28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29"/>
    </row>
    <row r="822" spans="2:21">
      <c r="B822" s="28"/>
      <c r="C822" s="13" t="s">
        <v>135</v>
      </c>
      <c r="D822" s="4" t="s">
        <v>105</v>
      </c>
      <c r="E822" s="3">
        <v>0.57999999999999996</v>
      </c>
      <c r="F822" s="3">
        <v>0</v>
      </c>
      <c r="G822" s="3">
        <v>5.98</v>
      </c>
      <c r="H822" s="3">
        <v>5.98</v>
      </c>
      <c r="I822" s="3">
        <v>2.0099999999999998</v>
      </c>
      <c r="J822" s="3">
        <v>63.84</v>
      </c>
      <c r="K822" s="3">
        <v>7.41</v>
      </c>
      <c r="L822" s="3">
        <v>10.58</v>
      </c>
      <c r="M822" s="3">
        <v>13.88</v>
      </c>
      <c r="N822" s="3">
        <v>0.48</v>
      </c>
      <c r="O822" s="3">
        <v>0</v>
      </c>
      <c r="P822" s="3"/>
      <c r="Q822" s="3">
        <v>423.4</v>
      </c>
      <c r="R822" s="3">
        <v>3.02</v>
      </c>
      <c r="S822" s="3">
        <v>0.03</v>
      </c>
      <c r="T822" s="3">
        <v>13.23</v>
      </c>
      <c r="U822" s="29"/>
    </row>
    <row r="823" spans="2:21">
      <c r="B823" s="28"/>
      <c r="C823" s="3" t="s">
        <v>90</v>
      </c>
      <c r="D823" s="4" t="s">
        <v>62</v>
      </c>
      <c r="E823" s="3">
        <v>2.02</v>
      </c>
      <c r="F823" s="3">
        <v>0.2</v>
      </c>
      <c r="G823" s="3">
        <v>7.39</v>
      </c>
      <c r="H823" s="3">
        <v>4.0199999999999996</v>
      </c>
      <c r="I823" s="3">
        <v>8.32</v>
      </c>
      <c r="J823" s="3">
        <v>106.94</v>
      </c>
      <c r="K823" s="3">
        <v>98.68</v>
      </c>
      <c r="L823" s="3">
        <v>75.62</v>
      </c>
      <c r="M823" s="3">
        <v>99.36</v>
      </c>
      <c r="N823" s="3">
        <v>2.23</v>
      </c>
      <c r="O823" s="3">
        <v>21.12</v>
      </c>
      <c r="P823" s="3"/>
      <c r="Q823" s="3">
        <v>1143</v>
      </c>
      <c r="R823" s="3">
        <v>2.4700000000000002</v>
      </c>
      <c r="S823" s="3">
        <v>0.06</v>
      </c>
      <c r="T823" s="3">
        <v>11.76</v>
      </c>
      <c r="U823" s="29">
        <v>147</v>
      </c>
    </row>
    <row r="824" spans="2:21" ht="24.75">
      <c r="B824" s="28"/>
      <c r="C824" s="13" t="s">
        <v>140</v>
      </c>
      <c r="D824" s="4" t="s">
        <v>146</v>
      </c>
      <c r="E824" s="3">
        <v>11.55</v>
      </c>
      <c r="F824" s="3">
        <v>5.8</v>
      </c>
      <c r="G824" s="3">
        <v>10.199999999999999</v>
      </c>
      <c r="H824" s="3">
        <v>13.7</v>
      </c>
      <c r="I824" s="3">
        <v>47.3</v>
      </c>
      <c r="J824" s="3">
        <v>401</v>
      </c>
      <c r="K824" s="3">
        <v>19.37</v>
      </c>
      <c r="L824" s="3">
        <v>34.950000000000003</v>
      </c>
      <c r="M824" s="3">
        <v>90.54</v>
      </c>
      <c r="N824" s="3">
        <v>1.42</v>
      </c>
      <c r="O824" s="3">
        <v>0</v>
      </c>
      <c r="P824" s="3"/>
      <c r="Q824" s="3">
        <v>6.8</v>
      </c>
      <c r="R824" s="3">
        <v>3.35</v>
      </c>
      <c r="S824" s="3">
        <v>0.13</v>
      </c>
      <c r="T824" s="3">
        <v>9.49</v>
      </c>
      <c r="U824" s="29"/>
    </row>
    <row r="825" spans="2:21">
      <c r="B825" s="28"/>
      <c r="C825" s="3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29"/>
    </row>
    <row r="826" spans="2:21">
      <c r="B826" s="28"/>
      <c r="C826" s="3" t="s">
        <v>141</v>
      </c>
      <c r="D826" s="4" t="s">
        <v>35</v>
      </c>
      <c r="E826" s="3">
        <v>0.5</v>
      </c>
      <c r="F826" s="3">
        <v>0</v>
      </c>
      <c r="G826" s="3">
        <v>0.02</v>
      </c>
      <c r="H826" s="3">
        <v>0.02</v>
      </c>
      <c r="I826" s="3">
        <v>62.78</v>
      </c>
      <c r="J826" s="3">
        <v>85.6</v>
      </c>
      <c r="K826" s="3">
        <v>39.15</v>
      </c>
      <c r="L826" s="3">
        <v>7.7</v>
      </c>
      <c r="M826" s="3">
        <v>15.4</v>
      </c>
      <c r="N826" s="3">
        <v>1.23</v>
      </c>
      <c r="O826" s="3">
        <v>0.6</v>
      </c>
      <c r="P826" s="3"/>
      <c r="Q826" s="3">
        <v>0</v>
      </c>
      <c r="R826" s="3">
        <v>0.2</v>
      </c>
      <c r="S826" s="3">
        <v>4.0000000000000001E-3</v>
      </c>
      <c r="T826" s="3">
        <v>0.6</v>
      </c>
      <c r="U826" s="29"/>
    </row>
    <row r="827" spans="2:21">
      <c r="B827" s="28"/>
      <c r="C827" s="3" t="s">
        <v>36</v>
      </c>
      <c r="D827" s="4" t="s">
        <v>106</v>
      </c>
      <c r="E827" s="3">
        <v>2.17</v>
      </c>
      <c r="F827" s="3">
        <v>0</v>
      </c>
      <c r="G827" s="3">
        <v>0.25</v>
      </c>
      <c r="H827" s="3">
        <v>0</v>
      </c>
      <c r="I827" s="3">
        <v>13.08</v>
      </c>
      <c r="J827" s="3">
        <v>60.67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/>
      <c r="Q827" s="3">
        <v>0</v>
      </c>
      <c r="R827" s="3">
        <v>0</v>
      </c>
      <c r="S827" s="3">
        <v>0</v>
      </c>
      <c r="T827" s="3">
        <v>0</v>
      </c>
      <c r="U827" s="29"/>
    </row>
    <row r="828" spans="2:21">
      <c r="B828" s="28"/>
      <c r="C828" s="3" t="s">
        <v>38</v>
      </c>
      <c r="D828" s="4" t="s">
        <v>106</v>
      </c>
      <c r="E828" s="3">
        <v>1.24</v>
      </c>
      <c r="F828" s="3">
        <v>0</v>
      </c>
      <c r="G828" s="3">
        <v>0.21</v>
      </c>
      <c r="H828" s="3">
        <v>0.24</v>
      </c>
      <c r="I828" s="3">
        <v>6.08</v>
      </c>
      <c r="J828" s="3">
        <v>31.72</v>
      </c>
      <c r="K828" s="3">
        <v>6.16</v>
      </c>
      <c r="L828" s="3">
        <v>8.18</v>
      </c>
      <c r="M828" s="3">
        <v>27.49</v>
      </c>
      <c r="N828" s="3">
        <v>0.68</v>
      </c>
      <c r="O828" s="3">
        <v>0</v>
      </c>
      <c r="P828" s="3"/>
      <c r="Q828" s="3">
        <v>0.8</v>
      </c>
      <c r="R828" s="3">
        <v>0.28000000000000003</v>
      </c>
      <c r="S828" s="3">
        <v>0.03</v>
      </c>
      <c r="T828" s="3">
        <v>0</v>
      </c>
      <c r="U828" s="29"/>
    </row>
    <row r="829" spans="2:21">
      <c r="B829" s="28"/>
      <c r="C829" s="9" t="s">
        <v>27</v>
      </c>
      <c r="D829" s="10">
        <v>870</v>
      </c>
      <c r="E829" s="9">
        <v>15.48</v>
      </c>
      <c r="F829" s="9">
        <v>2.76</v>
      </c>
      <c r="G829" s="9">
        <v>18.11</v>
      </c>
      <c r="H829" s="9">
        <v>9.83</v>
      </c>
      <c r="I829" s="9">
        <v>93.3</v>
      </c>
      <c r="J829" s="9">
        <f>SUM(J822:J828)</f>
        <v>749.77</v>
      </c>
      <c r="K829" s="9">
        <v>224</v>
      </c>
      <c r="L829" s="9">
        <v>149</v>
      </c>
      <c r="M829" s="9">
        <v>279</v>
      </c>
      <c r="N829" s="9">
        <v>4.99</v>
      </c>
      <c r="O829" s="9">
        <v>49</v>
      </c>
      <c r="P829" s="9"/>
      <c r="Q829" s="9">
        <v>1957</v>
      </c>
      <c r="R829" s="9">
        <v>7.73</v>
      </c>
      <c r="S829" s="9">
        <v>0.3</v>
      </c>
      <c r="T829" s="9">
        <v>41.8</v>
      </c>
      <c r="U829" s="29"/>
    </row>
    <row r="830" spans="2:21" ht="15.75" thickBot="1">
      <c r="B830" s="31"/>
      <c r="C830" s="3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29"/>
    </row>
    <row r="831" spans="2:21">
      <c r="C831" s="9" t="s">
        <v>39</v>
      </c>
      <c r="D831" s="9">
        <v>1330</v>
      </c>
      <c r="E831" s="9">
        <v>31.77</v>
      </c>
      <c r="F831" s="9">
        <v>5.73</v>
      </c>
      <c r="G831" s="9">
        <v>43.99</v>
      </c>
      <c r="H831" s="9">
        <v>13.24</v>
      </c>
      <c r="I831" s="9">
        <v>176.92</v>
      </c>
      <c r="J831" s="9">
        <f>J829+J817</f>
        <v>1357.13</v>
      </c>
      <c r="K831" s="9">
        <v>454.7</v>
      </c>
      <c r="L831" s="9">
        <v>402.3</v>
      </c>
      <c r="M831" s="9">
        <v>708.6</v>
      </c>
      <c r="N831" s="9">
        <v>12.97</v>
      </c>
      <c r="O831" s="9">
        <v>175.2</v>
      </c>
      <c r="P831" s="9"/>
      <c r="Q831" s="9">
        <v>2269</v>
      </c>
      <c r="R831" s="9">
        <v>9.8000000000000007</v>
      </c>
      <c r="S831" s="9">
        <v>0.74</v>
      </c>
      <c r="T831" s="9">
        <v>56.55</v>
      </c>
      <c r="U831" s="29"/>
    </row>
    <row r="832" spans="2:21" ht="15.75" thickBot="1"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35"/>
    </row>
  </sheetData>
  <mergeCells count="136">
    <mergeCell ref="G346:H346"/>
    <mergeCell ref="K346:N346"/>
    <mergeCell ref="O346:T346"/>
    <mergeCell ref="E401:F401"/>
    <mergeCell ref="G401:H401"/>
    <mergeCell ref="K401:N401"/>
    <mergeCell ref="O401:T401"/>
    <mergeCell ref="E373:F373"/>
    <mergeCell ref="G373:H373"/>
    <mergeCell ref="K373:N373"/>
    <mergeCell ref="O373:T373"/>
    <mergeCell ref="O81:T81"/>
    <mergeCell ref="K81:N81"/>
    <mergeCell ref="O109:T109"/>
    <mergeCell ref="K109:N109"/>
    <mergeCell ref="G81:H81"/>
    <mergeCell ref="E81:F81"/>
    <mergeCell ref="B2:C2"/>
    <mergeCell ref="B54:C54"/>
    <mergeCell ref="O31:T31"/>
    <mergeCell ref="K31:N31"/>
    <mergeCell ref="K57:N57"/>
    <mergeCell ref="O57:T57"/>
    <mergeCell ref="G57:H57"/>
    <mergeCell ref="E57:F57"/>
    <mergeCell ref="G31:H31"/>
    <mergeCell ref="E31:F31"/>
    <mergeCell ref="B28:C28"/>
    <mergeCell ref="O5:T5"/>
    <mergeCell ref="E5:F5"/>
    <mergeCell ref="G5:H5"/>
    <mergeCell ref="K5:N5"/>
    <mergeCell ref="O197:T197"/>
    <mergeCell ref="K197:N197"/>
    <mergeCell ref="E197:F197"/>
    <mergeCell ref="G197:H197"/>
    <mergeCell ref="O140:T140"/>
    <mergeCell ref="K140:N140"/>
    <mergeCell ref="E140:F140"/>
    <mergeCell ref="G140:H140"/>
    <mergeCell ref="G109:H109"/>
    <mergeCell ref="E109:F109"/>
    <mergeCell ref="C1:U1"/>
    <mergeCell ref="O319:T319"/>
    <mergeCell ref="K319:N319"/>
    <mergeCell ref="G319:H319"/>
    <mergeCell ref="E319:F319"/>
    <mergeCell ref="O257:T257"/>
    <mergeCell ref="K257:N257"/>
    <mergeCell ref="G257:H257"/>
    <mergeCell ref="E257:F257"/>
    <mergeCell ref="O287:T287"/>
    <mergeCell ref="K287:N287"/>
    <mergeCell ref="G287:H287"/>
    <mergeCell ref="E287:F287"/>
    <mergeCell ref="O226:T226"/>
    <mergeCell ref="K226:N226"/>
    <mergeCell ref="G226:H226"/>
    <mergeCell ref="B106:C106"/>
    <mergeCell ref="B79:C79"/>
    <mergeCell ref="B136:D136"/>
    <mergeCell ref="E226:F226"/>
    <mergeCell ref="K170:N170"/>
    <mergeCell ref="O170:T170"/>
    <mergeCell ref="E170:F170"/>
    <mergeCell ref="G170:H170"/>
    <mergeCell ref="G480:H480"/>
    <mergeCell ref="K480:N480"/>
    <mergeCell ref="O480:T480"/>
    <mergeCell ref="E452:F452"/>
    <mergeCell ref="G452:H452"/>
    <mergeCell ref="K452:N452"/>
    <mergeCell ref="O452:T452"/>
    <mergeCell ref="E429:F429"/>
    <mergeCell ref="G429:H429"/>
    <mergeCell ref="K429:N429"/>
    <mergeCell ref="O429:T429"/>
    <mergeCell ref="G556:H556"/>
    <mergeCell ref="K556:N556"/>
    <mergeCell ref="O556:T556"/>
    <mergeCell ref="E527:F527"/>
    <mergeCell ref="G527:H527"/>
    <mergeCell ref="K527:N527"/>
    <mergeCell ref="O527:T527"/>
    <mergeCell ref="E501:F501"/>
    <mergeCell ref="G501:H501"/>
    <mergeCell ref="K501:N501"/>
    <mergeCell ref="O501:T501"/>
    <mergeCell ref="G643:H643"/>
    <mergeCell ref="K643:N643"/>
    <mergeCell ref="O643:T643"/>
    <mergeCell ref="E612:F612"/>
    <mergeCell ref="G612:H612"/>
    <mergeCell ref="K612:N612"/>
    <mergeCell ref="O612:T612"/>
    <mergeCell ref="E585:F585"/>
    <mergeCell ref="G585:H585"/>
    <mergeCell ref="K585:N585"/>
    <mergeCell ref="O585:T585"/>
    <mergeCell ref="G732:H732"/>
    <mergeCell ref="K732:N732"/>
    <mergeCell ref="O732:T732"/>
    <mergeCell ref="E702:F702"/>
    <mergeCell ref="G702:H702"/>
    <mergeCell ref="K702:N702"/>
    <mergeCell ref="O702:T702"/>
    <mergeCell ref="E673:F673"/>
    <mergeCell ref="G673:H673"/>
    <mergeCell ref="K673:N673"/>
    <mergeCell ref="O673:T673"/>
    <mergeCell ref="G810:H810"/>
    <mergeCell ref="K810:N810"/>
    <mergeCell ref="O810:T810"/>
    <mergeCell ref="E784:F784"/>
    <mergeCell ref="G784:H784"/>
    <mergeCell ref="K784:N784"/>
    <mergeCell ref="O784:T784"/>
    <mergeCell ref="E758:F758"/>
    <mergeCell ref="G758:H758"/>
    <mergeCell ref="K758:N758"/>
    <mergeCell ref="O758:T758"/>
    <mergeCell ref="B165:C165"/>
    <mergeCell ref="B191:C191"/>
    <mergeCell ref="B221:C221"/>
    <mergeCell ref="B252:C252"/>
    <mergeCell ref="B282:C282"/>
    <mergeCell ref="B314:C314"/>
    <mergeCell ref="B343:C343"/>
    <mergeCell ref="B370:C370"/>
    <mergeCell ref="E810:F810"/>
    <mergeCell ref="E732:F732"/>
    <mergeCell ref="E643:F643"/>
    <mergeCell ref="E556:F556"/>
    <mergeCell ref="E480:F480"/>
    <mergeCell ref="E346:F346"/>
    <mergeCell ref="B398:C398"/>
  </mergeCells>
  <pageMargins left="0.7" right="0.7" top="0.75" bottom="0.75" header="0.3" footer="0.3"/>
  <pageSetup paperSize="9" fitToWidth="0" orientation="landscape" r:id="rId1"/>
  <ignoredErrors>
    <ignoredError sqref="D22:D23 D49:D50 D74:D75 D69 D99:D100 D129:D130 D155 D160:D161" twoDigitTextYear="1"/>
    <ignoredError sqref="E52" formula="1"/>
    <ignoredError sqref="D132 D1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2020-08-26T11:24:15Z</dcterms:modified>
</cp:coreProperties>
</file>